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ia\Downloads\"/>
    </mc:Choice>
  </mc:AlternateContent>
  <xr:revisionPtr revIDLastSave="0" documentId="13_ncr:1_{4DADA9D5-9A97-4F75-8C8B-F0E571BF8315}" xr6:coauthVersionLast="47" xr6:coauthVersionMax="47" xr10:uidLastSave="{00000000-0000-0000-0000-000000000000}"/>
  <bookViews>
    <workbookView xWindow="-110" yWindow="-110" windowWidth="19420" windowHeight="10300" tabRatio="835" firstSheet="1" activeTab="1" xr2:uid="{00000000-000D-0000-FFFF-FFFF00000000}"/>
  </bookViews>
  <sheets>
    <sheet name="Interferências" sheetId="1" state="hidden" r:id="rId1"/>
    <sheet name="Planilha1" sheetId="5" r:id="rId2"/>
    <sheet name="Quantificação_Simplificada" sheetId="4" state="hidden" r:id="rId3"/>
  </sheets>
  <externalReferences>
    <externalReference r:id="rId4"/>
  </externalReferences>
  <definedNames>
    <definedName name="_xlnm._FilterDatabase" localSheetId="0" hidden="1">Interferências!$B$1:$AE$214</definedName>
    <definedName name="_xlnm._FilterDatabase" localSheetId="2" hidden="1">Quantificação_Simplificada!$B$5:$W$7</definedName>
    <definedName name="Início_do_projeto">#REF!</definedName>
    <definedName name="Semana_de_exibição">#REF!</definedName>
    <definedName name="TABELA" localSheetId="2">Quantificação_Simplificada!$D$5:$W$7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" i="4" l="1"/>
  <c r="V4" i="4"/>
  <c r="Q3" i="1"/>
  <c r="Q4" i="1"/>
  <c r="Q5" i="1"/>
  <c r="Q6" i="1"/>
  <c r="R6" i="1" s="1"/>
  <c r="Q7" i="1"/>
  <c r="Q8" i="1"/>
  <c r="Q9" i="1"/>
  <c r="Q10" i="1"/>
  <c r="Q11" i="1"/>
  <c r="Q12" i="1"/>
  <c r="Q13" i="1"/>
  <c r="Q14" i="1"/>
  <c r="R14" i="1" s="1"/>
  <c r="Q15" i="1"/>
  <c r="Q16" i="1"/>
  <c r="Q17" i="1"/>
  <c r="Q18" i="1"/>
  <c r="Q19" i="1"/>
  <c r="Q20" i="1"/>
  <c r="Q21" i="1"/>
  <c r="Q22" i="1"/>
  <c r="R22" i="1" s="1"/>
  <c r="Q23" i="1"/>
  <c r="Q24" i="1"/>
  <c r="Q25" i="1"/>
  <c r="Q26" i="1"/>
  <c r="Q27" i="1"/>
  <c r="Q28" i="1"/>
  <c r="Q29" i="1"/>
  <c r="Q30" i="1"/>
  <c r="R30" i="1" s="1"/>
  <c r="Q31" i="1"/>
  <c r="Q32" i="1"/>
  <c r="Q33" i="1"/>
  <c r="Q34" i="1"/>
  <c r="Q35" i="1"/>
  <c r="Q36" i="1"/>
  <c r="Q37" i="1"/>
  <c r="Q38" i="1"/>
  <c r="R38" i="1" s="1"/>
  <c r="Q39" i="1"/>
  <c r="Q40" i="1"/>
  <c r="Q41" i="1"/>
  <c r="Q42" i="1"/>
  <c r="Q43" i="1"/>
  <c r="Q44" i="1"/>
  <c r="Q45" i="1"/>
  <c r="Q46" i="1"/>
  <c r="R46" i="1" s="1"/>
  <c r="Q47" i="1"/>
  <c r="Q48" i="1"/>
  <c r="Q49" i="1"/>
  <c r="Q50" i="1"/>
  <c r="Q51" i="1"/>
  <c r="Q52" i="1"/>
  <c r="Q53" i="1"/>
  <c r="Q54" i="1"/>
  <c r="R54" i="1" s="1"/>
  <c r="Q55" i="1"/>
  <c r="Q56" i="1"/>
  <c r="Q57" i="1"/>
  <c r="Q58" i="1"/>
  <c r="Q59" i="1"/>
  <c r="Q60" i="1"/>
  <c r="Q61" i="1"/>
  <c r="Q62" i="1"/>
  <c r="R62" i="1" s="1"/>
  <c r="Q63" i="1"/>
  <c r="Q64" i="1"/>
  <c r="Q65" i="1"/>
  <c r="Q66" i="1"/>
  <c r="Q67" i="1"/>
  <c r="Q68" i="1"/>
  <c r="Q69" i="1"/>
  <c r="Q70" i="1"/>
  <c r="R70" i="1" s="1"/>
  <c r="Q71" i="1"/>
  <c r="Q72" i="1"/>
  <c r="Q73" i="1"/>
  <c r="Q74" i="1"/>
  <c r="Q75" i="1"/>
  <c r="Q76" i="1"/>
  <c r="Q77" i="1"/>
  <c r="Q78" i="1"/>
  <c r="R78" i="1" s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" i="1"/>
  <c r="R2" i="1" s="1"/>
  <c r="P3" i="1"/>
  <c r="R3" i="1" s="1"/>
  <c r="P4" i="1"/>
  <c r="R4" i="1" s="1"/>
  <c r="P5" i="1"/>
  <c r="R5" i="1" s="1"/>
  <c r="P6" i="1"/>
  <c r="P7" i="1"/>
  <c r="R7" i="1" s="1"/>
  <c r="P8" i="1"/>
  <c r="R8" i="1" s="1"/>
  <c r="P9" i="1"/>
  <c r="R9" i="1" s="1"/>
  <c r="P10" i="1"/>
  <c r="R10" i="1" s="1"/>
  <c r="P11" i="1"/>
  <c r="R11" i="1" s="1"/>
  <c r="P12" i="1"/>
  <c r="R12" i="1" s="1"/>
  <c r="P13" i="1"/>
  <c r="R13" i="1" s="1"/>
  <c r="P14" i="1"/>
  <c r="P15" i="1"/>
  <c r="R15" i="1" s="1"/>
  <c r="P16" i="1"/>
  <c r="R16" i="1" s="1"/>
  <c r="P17" i="1"/>
  <c r="R17" i="1" s="1"/>
  <c r="P18" i="1"/>
  <c r="R18" i="1" s="1"/>
  <c r="P19" i="1"/>
  <c r="R19" i="1" s="1"/>
  <c r="P20" i="1"/>
  <c r="R20" i="1" s="1"/>
  <c r="P21" i="1"/>
  <c r="R21" i="1" s="1"/>
  <c r="P22" i="1"/>
  <c r="P23" i="1"/>
  <c r="R23" i="1" s="1"/>
  <c r="P24" i="1"/>
  <c r="R24" i="1" s="1"/>
  <c r="P25" i="1"/>
  <c r="R25" i="1" s="1"/>
  <c r="P26" i="1"/>
  <c r="R26" i="1" s="1"/>
  <c r="P27" i="1"/>
  <c r="R27" i="1" s="1"/>
  <c r="P28" i="1"/>
  <c r="R28" i="1" s="1"/>
  <c r="P29" i="1"/>
  <c r="R29" i="1" s="1"/>
  <c r="P30" i="1"/>
  <c r="P31" i="1"/>
  <c r="R31" i="1" s="1"/>
  <c r="P32" i="1"/>
  <c r="R32" i="1" s="1"/>
  <c r="P33" i="1"/>
  <c r="R33" i="1" s="1"/>
  <c r="P34" i="1"/>
  <c r="R34" i="1" s="1"/>
  <c r="P35" i="1"/>
  <c r="R35" i="1" s="1"/>
  <c r="P36" i="1"/>
  <c r="R36" i="1" s="1"/>
  <c r="P37" i="1"/>
  <c r="R37" i="1" s="1"/>
  <c r="P38" i="1"/>
  <c r="P39" i="1"/>
  <c r="R39" i="1" s="1"/>
  <c r="P40" i="1"/>
  <c r="R40" i="1" s="1"/>
  <c r="P41" i="1"/>
  <c r="R41" i="1" s="1"/>
  <c r="P42" i="1"/>
  <c r="R42" i="1" s="1"/>
  <c r="P43" i="1"/>
  <c r="R43" i="1" s="1"/>
  <c r="P44" i="1"/>
  <c r="R44" i="1" s="1"/>
  <c r="P45" i="1"/>
  <c r="R45" i="1" s="1"/>
  <c r="P46" i="1"/>
  <c r="P47" i="1"/>
  <c r="R47" i="1" s="1"/>
  <c r="P48" i="1"/>
  <c r="R48" i="1" s="1"/>
  <c r="P49" i="1"/>
  <c r="R49" i="1" s="1"/>
  <c r="P50" i="1"/>
  <c r="R50" i="1" s="1"/>
  <c r="P51" i="1"/>
  <c r="R51" i="1" s="1"/>
  <c r="P52" i="1"/>
  <c r="R52" i="1" s="1"/>
  <c r="P53" i="1"/>
  <c r="R53" i="1" s="1"/>
  <c r="P54" i="1"/>
  <c r="P55" i="1"/>
  <c r="R55" i="1" s="1"/>
  <c r="P56" i="1"/>
  <c r="R56" i="1" s="1"/>
  <c r="P57" i="1"/>
  <c r="R57" i="1" s="1"/>
  <c r="P58" i="1"/>
  <c r="R58" i="1" s="1"/>
  <c r="P59" i="1"/>
  <c r="R59" i="1" s="1"/>
  <c r="P60" i="1"/>
  <c r="R60" i="1" s="1"/>
  <c r="P61" i="1"/>
  <c r="R61" i="1" s="1"/>
  <c r="P62" i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70" i="1"/>
  <c r="P71" i="1"/>
  <c r="R71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P79" i="1"/>
  <c r="R79" i="1" s="1"/>
  <c r="P80" i="1"/>
  <c r="R80" i="1" s="1"/>
  <c r="P81" i="1"/>
  <c r="R81" i="1" s="1"/>
  <c r="P82" i="1"/>
  <c r="R82" i="1" s="1"/>
  <c r="P83" i="1"/>
  <c r="R83" i="1" s="1"/>
  <c r="P84" i="1"/>
  <c r="R84" i="1" s="1"/>
  <c r="P85" i="1"/>
  <c r="R85" i="1" s="1"/>
  <c r="P86" i="1"/>
  <c r="R86" i="1" s="1"/>
  <c r="P87" i="1"/>
  <c r="R87" i="1" s="1"/>
  <c r="P88" i="1"/>
  <c r="R88" i="1" s="1"/>
  <c r="P89" i="1"/>
  <c r="R89" i="1" s="1"/>
  <c r="P90" i="1"/>
  <c r="R90" i="1" s="1"/>
  <c r="P91" i="1"/>
  <c r="R91" i="1" s="1"/>
  <c r="P92" i="1"/>
  <c r="R92" i="1" s="1"/>
  <c r="P93" i="1"/>
  <c r="R93" i="1" s="1"/>
  <c r="P94" i="1"/>
  <c r="R94" i="1" s="1"/>
  <c r="P95" i="1"/>
  <c r="R95" i="1" s="1"/>
  <c r="P96" i="1"/>
  <c r="R96" i="1" s="1"/>
  <c r="P97" i="1"/>
  <c r="R97" i="1" s="1"/>
  <c r="P98" i="1"/>
  <c r="R98" i="1" s="1"/>
  <c r="P99" i="1"/>
  <c r="R99" i="1" s="1"/>
  <c r="P100" i="1"/>
  <c r="R100" i="1" s="1"/>
  <c r="P101" i="1"/>
  <c r="R101" i="1" s="1"/>
  <c r="P102" i="1"/>
  <c r="R102" i="1" s="1"/>
  <c r="P103" i="1"/>
  <c r="R103" i="1" s="1"/>
  <c r="P104" i="1"/>
  <c r="R104" i="1" s="1"/>
  <c r="P105" i="1"/>
  <c r="R105" i="1" s="1"/>
  <c r="P106" i="1"/>
  <c r="R106" i="1" s="1"/>
  <c r="P107" i="1"/>
  <c r="R107" i="1" s="1"/>
  <c r="P108" i="1"/>
  <c r="R108" i="1" s="1"/>
  <c r="P109" i="1"/>
  <c r="R109" i="1" s="1"/>
  <c r="P110" i="1"/>
  <c r="R110" i="1" s="1"/>
  <c r="P111" i="1"/>
  <c r="R111" i="1" s="1"/>
  <c r="P112" i="1"/>
  <c r="R112" i="1" s="1"/>
  <c r="P113" i="1"/>
  <c r="R113" i="1" s="1"/>
  <c r="P114" i="1"/>
  <c r="R114" i="1" s="1"/>
  <c r="P115" i="1"/>
  <c r="R115" i="1" s="1"/>
  <c r="P116" i="1"/>
  <c r="R116" i="1" s="1"/>
  <c r="P117" i="1"/>
  <c r="R117" i="1" s="1"/>
  <c r="P118" i="1"/>
  <c r="R118" i="1" s="1"/>
  <c r="P119" i="1"/>
  <c r="R119" i="1" s="1"/>
  <c r="P120" i="1"/>
  <c r="R120" i="1" s="1"/>
  <c r="P121" i="1"/>
  <c r="R121" i="1" s="1"/>
  <c r="P122" i="1"/>
  <c r="R122" i="1" s="1"/>
  <c r="P123" i="1"/>
  <c r="R123" i="1" s="1"/>
  <c r="P124" i="1"/>
  <c r="R124" i="1" s="1"/>
  <c r="P125" i="1"/>
  <c r="R125" i="1" s="1"/>
  <c r="P126" i="1"/>
  <c r="R126" i="1" s="1"/>
  <c r="P127" i="1"/>
  <c r="R127" i="1" s="1"/>
  <c r="P128" i="1"/>
  <c r="R128" i="1" s="1"/>
  <c r="P129" i="1"/>
  <c r="R129" i="1" s="1"/>
  <c r="P130" i="1"/>
  <c r="R130" i="1" s="1"/>
  <c r="P131" i="1"/>
  <c r="R131" i="1" s="1"/>
  <c r="P132" i="1"/>
  <c r="R132" i="1" s="1"/>
  <c r="P133" i="1"/>
  <c r="R133" i="1" s="1"/>
  <c r="P134" i="1"/>
  <c r="R134" i="1" s="1"/>
  <c r="P135" i="1"/>
  <c r="R135" i="1" s="1"/>
  <c r="P136" i="1"/>
  <c r="R136" i="1" s="1"/>
  <c r="P137" i="1"/>
  <c r="R137" i="1" s="1"/>
  <c r="P138" i="1"/>
  <c r="R138" i="1" s="1"/>
  <c r="P139" i="1"/>
  <c r="R139" i="1" s="1"/>
  <c r="P140" i="1"/>
  <c r="R140" i="1" s="1"/>
  <c r="P141" i="1"/>
  <c r="R141" i="1" s="1"/>
  <c r="P142" i="1"/>
  <c r="R142" i="1" s="1"/>
  <c r="P143" i="1"/>
  <c r="R143" i="1" s="1"/>
  <c r="P144" i="1"/>
  <c r="R144" i="1" s="1"/>
  <c r="P145" i="1"/>
  <c r="R145" i="1" s="1"/>
  <c r="P146" i="1"/>
  <c r="R146" i="1" s="1"/>
  <c r="P147" i="1"/>
  <c r="R147" i="1" s="1"/>
  <c r="P148" i="1"/>
  <c r="R148" i="1" s="1"/>
  <c r="P149" i="1"/>
  <c r="R149" i="1" s="1"/>
  <c r="P150" i="1"/>
  <c r="R150" i="1" s="1"/>
  <c r="P151" i="1"/>
  <c r="R151" i="1" s="1"/>
  <c r="P152" i="1"/>
  <c r="R152" i="1" s="1"/>
  <c r="P153" i="1"/>
  <c r="R153" i="1" s="1"/>
  <c r="P154" i="1"/>
  <c r="R154" i="1" s="1"/>
  <c r="P155" i="1"/>
  <c r="R155" i="1" s="1"/>
  <c r="P156" i="1"/>
  <c r="R156" i="1" s="1"/>
  <c r="P157" i="1"/>
  <c r="R157" i="1" s="1"/>
  <c r="P158" i="1"/>
  <c r="R158" i="1" s="1"/>
  <c r="P159" i="1"/>
  <c r="R159" i="1" s="1"/>
  <c r="P160" i="1"/>
  <c r="R160" i="1" s="1"/>
  <c r="P161" i="1"/>
  <c r="R161" i="1" s="1"/>
  <c r="P162" i="1"/>
  <c r="R162" i="1" s="1"/>
  <c r="P163" i="1"/>
  <c r="R163" i="1" s="1"/>
  <c r="P164" i="1"/>
  <c r="R164" i="1" s="1"/>
  <c r="P165" i="1"/>
  <c r="R165" i="1" s="1"/>
  <c r="P166" i="1"/>
  <c r="R166" i="1" s="1"/>
  <c r="P167" i="1"/>
  <c r="R167" i="1" s="1"/>
  <c r="P168" i="1"/>
  <c r="R168" i="1" s="1"/>
  <c r="P169" i="1"/>
  <c r="R169" i="1" s="1"/>
  <c r="P170" i="1"/>
  <c r="R170" i="1" s="1"/>
  <c r="P171" i="1"/>
  <c r="R171" i="1" s="1"/>
  <c r="P172" i="1"/>
  <c r="R172" i="1" s="1"/>
  <c r="P173" i="1"/>
  <c r="R173" i="1" s="1"/>
  <c r="P174" i="1"/>
  <c r="R174" i="1" s="1"/>
  <c r="P175" i="1"/>
  <c r="R175" i="1" s="1"/>
  <c r="P176" i="1"/>
  <c r="R176" i="1" s="1"/>
  <c r="P177" i="1"/>
  <c r="R177" i="1" s="1"/>
  <c r="P178" i="1"/>
  <c r="R178" i="1" s="1"/>
  <c r="P179" i="1"/>
  <c r="R179" i="1" s="1"/>
  <c r="P180" i="1"/>
  <c r="R180" i="1" s="1"/>
  <c r="P181" i="1"/>
  <c r="R181" i="1" s="1"/>
  <c r="P182" i="1"/>
  <c r="R182" i="1" s="1"/>
  <c r="P183" i="1"/>
  <c r="R183" i="1" s="1"/>
  <c r="P184" i="1"/>
  <c r="R184" i="1" s="1"/>
  <c r="P185" i="1"/>
  <c r="R185" i="1" s="1"/>
  <c r="P186" i="1"/>
  <c r="R186" i="1" s="1"/>
  <c r="P187" i="1"/>
  <c r="R187" i="1" s="1"/>
  <c r="P188" i="1"/>
  <c r="R188" i="1" s="1"/>
  <c r="P189" i="1"/>
  <c r="R189" i="1" s="1"/>
  <c r="P190" i="1"/>
  <c r="R190" i="1" s="1"/>
  <c r="P191" i="1"/>
  <c r="R191" i="1" s="1"/>
  <c r="P192" i="1"/>
  <c r="R192" i="1" s="1"/>
  <c r="P193" i="1"/>
  <c r="R193" i="1" s="1"/>
  <c r="P194" i="1"/>
  <c r="R194" i="1" s="1"/>
  <c r="P195" i="1"/>
  <c r="R195" i="1" s="1"/>
  <c r="P196" i="1"/>
  <c r="R196" i="1" s="1"/>
  <c r="P197" i="1"/>
  <c r="R197" i="1" s="1"/>
  <c r="P198" i="1"/>
  <c r="R198" i="1" s="1"/>
  <c r="P199" i="1"/>
  <c r="R199" i="1" s="1"/>
  <c r="P200" i="1"/>
  <c r="R200" i="1" s="1"/>
  <c r="P201" i="1"/>
  <c r="R201" i="1" s="1"/>
  <c r="P202" i="1"/>
  <c r="R202" i="1" s="1"/>
  <c r="P203" i="1"/>
  <c r="R203" i="1" s="1"/>
  <c r="P204" i="1"/>
  <c r="R204" i="1" s="1"/>
  <c r="P205" i="1"/>
  <c r="R205" i="1" s="1"/>
  <c r="P206" i="1"/>
  <c r="R206" i="1" s="1"/>
  <c r="P207" i="1"/>
  <c r="R207" i="1" s="1"/>
  <c r="P208" i="1"/>
  <c r="R208" i="1" s="1"/>
  <c r="P209" i="1"/>
  <c r="R209" i="1" s="1"/>
  <c r="P210" i="1"/>
  <c r="R210" i="1" s="1"/>
  <c r="P211" i="1"/>
  <c r="R211" i="1" s="1"/>
  <c r="P212" i="1"/>
  <c r="R212" i="1" s="1"/>
  <c r="P213" i="1"/>
  <c r="R213" i="1" s="1"/>
  <c r="P214" i="1"/>
  <c r="R214" i="1" s="1"/>
  <c r="P2" i="1"/>
</calcChain>
</file>

<file path=xl/sharedStrings.xml><?xml version="1.0" encoding="utf-8"?>
<sst xmlns="http://schemas.openxmlformats.org/spreadsheetml/2006/main" count="2640" uniqueCount="755">
  <si>
    <t>ID</t>
  </si>
  <si>
    <t>Name</t>
  </si>
  <si>
    <t>description</t>
  </si>
  <si>
    <t>timestamp</t>
  </si>
  <si>
    <t>begin</t>
  </si>
  <si>
    <t>end</t>
  </si>
  <si>
    <t>altitudeMode</t>
  </si>
  <si>
    <t>tessellate</t>
  </si>
  <si>
    <t>extrude</t>
  </si>
  <si>
    <t>visibility</t>
  </si>
  <si>
    <t>drawOrder</t>
  </si>
  <si>
    <t>icon</t>
  </si>
  <si>
    <t>COORDENADAS</t>
  </si>
  <si>
    <t>_</t>
  </si>
  <si>
    <t>BRBM</t>
  </si>
  <si>
    <t>MUNIC__PIO</t>
  </si>
  <si>
    <t>SITUA____O</t>
  </si>
  <si>
    <t>VEICULOS_LEVES</t>
  </si>
  <si>
    <t>CAMINH__ES</t>
  </si>
  <si>
    <t>VE__CULO_DE_EMERG__NCIA</t>
  </si>
  <si>
    <t>AJUDA_HUMANIT__RIA</t>
  </si>
  <si>
    <t>INFORMA____ES</t>
  </si>
  <si>
    <t>OK_BRBM</t>
  </si>
  <si>
    <t>Responsável</t>
  </si>
  <si>
    <t>Comentário</t>
  </si>
  <si>
    <t>ERS 126</t>
  </si>
  <si>
    <t xml:space="preserve"> km 04</t>
  </si>
  <si>
    <t>COORDENADAS: -27.486045,-51.904396&lt;br&gt;/: 02/05/2024&lt;br&gt;BRBM: 1Âº&lt;br&gt;MUNICÃPIO: Marcelino Ramos&lt;br&gt;SITUAÃ‡ÃƒO: Liberado&lt;br&gt;VEICULOS LEVES: TRUE&lt;br&gt;CAMINHÃ•ES: TRUE&lt;br&gt;VEÃCULO DE EMERGÃŠNCIA: TRUE&lt;br&gt;AJUDA HUMANITÃRIA: TRUE&lt;br&gt;INFORMAÃ‡Ã•ES: &lt;br&gt;OK BRBM: TRUE</t>
  </si>
  <si>
    <t>1Âº</t>
  </si>
  <si>
    <t>Marcelino Ramos</t>
  </si>
  <si>
    <t>Liberado</t>
  </si>
  <si>
    <t>TRUE</t>
  </si>
  <si>
    <t xml:space="preserve"> km 05</t>
  </si>
  <si>
    <t>COORDENADAS: -27.496281111168994, -51.904114915345&lt;br&gt;/: 06/05/2024&lt;br&gt;BRBM: 1Âº&lt;br&gt;MUNICÃPIO: Marcelino Ramos&lt;br&gt;SITUAÃ‡ÃƒO: Bloqueio Parcial&lt;br&gt;VEICULOS LEVES: TRUE&lt;br&gt;CAMINHÃ•ES: TRUE&lt;br&gt;VEÃCULO DE EMERGÃŠNCIA: TRUE&lt;br&gt;AJUDA HUMANITÃRIA: TRUE&lt;br&gt;INFORMAÃ‡Ã•ES: Queda de barreira&lt;br&gt;OK BRBM: TRUE</t>
  </si>
  <si>
    <t>Bloqueio Parcial</t>
  </si>
  <si>
    <t>Queda de barreira</t>
  </si>
  <si>
    <t xml:space="preserve"> km 08</t>
  </si>
  <si>
    <t>COORDENADAS: -27.547674, -51.899519&lt;br&gt;/: 04/05/2024&lt;br&gt;BRBM: 1Âº&lt;br&gt;MUNICÃPIO: Marcelino Ramos&lt;br&gt;SITUAÃ‡ÃƒO: Liberado&lt;br&gt;VEICULOS LEVES: TRUE&lt;br&gt;CAMINHÃ•ES: TRUE&lt;br&gt;VEÃCULO DE EMERGÃŠNCIA: TRUE&lt;br&gt;AJUDA HUMANITÃRIA: TRUE&lt;br&gt;INFORMAÃ‡Ã•ES: &lt;br&gt;OK BRBM: TRUE</t>
  </si>
  <si>
    <t>ERS 129</t>
  </si>
  <si>
    <t xml:space="preserve"> km 142</t>
  </si>
  <si>
    <t>COORDENADAS: -28.740329, -51.929557&lt;br&gt;/: 01/05/2024&lt;br&gt;BRBM: 1Âº&lt;br&gt;MUNICÃPIO: Serafina Correa&lt;br&gt;SITUAÃ‡ÃƒO: Liberado&lt;br&gt;VEICULOS LEVES: TRUE&lt;br&gt;CAMINHÃ•ES: TRUE&lt;br&gt;VEÃCULO DE EMERGÃŠNCIA: TRUE&lt;br&gt;AJUDA HUMANITÃRIA: TRUE&lt;br&gt;INFORMAÃ‡Ã•ES: &lt;br&gt;OK BRBM: TRUE</t>
  </si>
  <si>
    <t>Serafina Correa</t>
  </si>
  <si>
    <t>ERS 165</t>
  </si>
  <si>
    <t>COORDENADAS: -28.372554297094066, -54.87735093342502&lt;br&gt;/: 02/05/2024&lt;br&gt;BRBM: 1Âº&lt;br&gt;MUNICÃPIO: Sao Luiz Gonzaga&lt;br&gt;SITUAÃ‡ÃƒO: Liberado&lt;br&gt;VEICULOS LEVES: TRUE&lt;br&gt;CAMINHÃ•ES: TRUE&lt;br&gt;VEÃCULO DE EMERGÃŠNCIA: TRUE&lt;br&gt;AJUDA HUMANITÃRIA: TRUE&lt;br&gt;INFORMAÃ‡Ã•ES: &lt;br&gt;OK BRBM: TRUE</t>
  </si>
  <si>
    <t>Sao Luiz Gonzaga</t>
  </si>
  <si>
    <t>ERS 211</t>
  </si>
  <si>
    <t xml:space="preserve"> km 40</t>
  </si>
  <si>
    <t>COORDENADAS: -27.722449, -52.487762&lt;br&gt;/: 02/05/2024&lt;br&gt;BRBM: 1Âº&lt;br&gt;MUNICÃPIO: Jacutinga&lt;br&gt;SITUAÃ‡ÃƒO: Liberado&lt;br&gt;VEICULOS LEVES: TRUE&lt;br&gt;CAMINHÃ•ES: TRUE&lt;br&gt;VEÃCULO DE EMERGÃŠNCIA: TRUE&lt;br&gt;AJUDA HUMANITÃRIA: TRUE&lt;br&gt;INFORMAÃ‡Ã•ES: &lt;br&gt;OK BRBM: TRUE</t>
  </si>
  <si>
    <t>Jacutinga</t>
  </si>
  <si>
    <t>ERS 305</t>
  </si>
  <si>
    <t xml:space="preserve"> km 09</t>
  </si>
  <si>
    <t>COORDENADAS: -27.677169075307354, -54.46547756441791&lt;br&gt;/: 03/05/2024&lt;br&gt;BRBM: 1Âº&lt;br&gt;MUNICÃPIO: Tuparendi&lt;br&gt;SITUAÃ‡ÃƒO: Liberado&lt;br&gt;VEICULOS LEVES: TRUE&lt;br&gt;CAMINHÃ•ES: TRUE&lt;br&gt;VEÃCULO DE EMERGÃŠNCIA: TRUE&lt;br&gt;AJUDA HUMANITÃRIA: TRUE&lt;br&gt;INFORMAÃ‡Ã•ES: &lt;br&gt;OK BRBM: TRUE</t>
  </si>
  <si>
    <t>Tuparendi</t>
  </si>
  <si>
    <t xml:space="preserve"> km 47</t>
  </si>
  <si>
    <t>COORDENADAS: -27.522031, -54.233109&lt;br&gt;/: 03/05/2024&lt;br&gt;BRBM: 1Âº&lt;br&gt;MUNICÃPIO: Horizontina&lt;br&gt;SITUAÃ‡ÃƒO: Liberado&lt;br&gt;VEICULOS LEVES: TRUE&lt;br&gt;CAMINHÃ•ES: TRUE&lt;br&gt;VEÃCULO DE EMERGÃŠNCIA: TRUE&lt;br&gt;AJUDA HUMANITÃRIA: TRUE&lt;br&gt;INFORMAÃ‡Ã•ES: &lt;br&gt;OK BRBM: TRUE</t>
  </si>
  <si>
    <t>Horizontina</t>
  </si>
  <si>
    <t>ERS 324</t>
  </si>
  <si>
    <t xml:space="preserve"> km 208</t>
  </si>
  <si>
    <t>COORDENADAS: -28.404425,-52.233167&lt;br&gt;/: 09/05/2024&lt;br&gt;BRBM: 1Âº&lt;br&gt;MUNICÃPIO: Marau&lt;br&gt;SITUAÃ‡ÃƒO: Liberado&lt;br&gt;VEICULOS LEVES: TRUE&lt;br&gt;CAMINHÃ•ES: TRUE&lt;br&gt;VEÃCULO DE EMERGÃŠNCIA: TRUE&lt;br&gt;AJUDA HUMANITÃRIA: TRUE&lt;br&gt;INFORMAÃ‡Ã•ES:  &lt;br&gt;OK BRBM: TRUE</t>
  </si>
  <si>
    <t>Marau</t>
  </si>
  <si>
    <t xml:space="preserve"> </t>
  </si>
  <si>
    <t>ERS 332</t>
  </si>
  <si>
    <t xml:space="preserve"> km143</t>
  </si>
  <si>
    <t>COORDENADAS: -28.720444, -52.850722&lt;br&gt;/: 02/05/2024&lt;br&gt;BRBM: 1Âº&lt;br&gt;MUNICÃPIO: Tapera&lt;br&gt;SITUAÃ‡ÃƒO: Liberado&lt;br&gt;VEICULOS LEVES: TRUE&lt;br&gt;CAMINHÃ•ES: TRUE&lt;br&gt;VEÃCULO DE EMERGÃŠNCIA: TRUE&lt;br&gt;AJUDA HUMANITÃRIA: TRUE&lt;br&gt;INFORMAÃ‡Ã•ES: &lt;br&gt;OK BRBM: TRUE</t>
  </si>
  <si>
    <t>Tapera</t>
  </si>
  <si>
    <t>ERS 342</t>
  </si>
  <si>
    <t xml:space="preserve"> km 102</t>
  </si>
  <si>
    <t>COORDENADAS: -28.319534,-53.981834&lt;br&gt;/: 04/05/2024&lt;br&gt;BRBM: 1Âº&lt;br&gt;MUNICÃPIO: Ijui&lt;br&gt;SITUAÃ‡ÃƒO: Liberado&lt;br&gt;VEICULOS LEVES: TRUE&lt;br&gt;CAMINHÃ•ES: TRUE&lt;br&gt;VEÃCULO DE EMERGÃŠNCIA: TRUE&lt;br&gt;AJUDA HUMANITÃRIA: TRUE&lt;br&gt;INFORMAÃ‡Ã•ES: &lt;br&gt;OK BRBM: TRUE</t>
  </si>
  <si>
    <t>Ijui</t>
  </si>
  <si>
    <t>ERS 420</t>
  </si>
  <si>
    <t xml:space="preserve"> km 38</t>
  </si>
  <si>
    <t>COORDENADAS:  -27.3773757, -52.2974566&lt;br&gt;/: 03/05/2024&lt;br&gt;BRBM: 1Âº&lt;br&gt;MUNICÃPIO: Aratiba&lt;br&gt;SITUAÃ‡ÃƒO: Bloqueio Parcial&lt;br&gt;VEICULOS LEVES: TRUE&lt;br&gt;CAMINHÃ•ES: TRUE&lt;br&gt;VEÃCULO DE EMERGÃŠNCIA: TRUE&lt;br&gt;AJUDA HUMANITÃRIA: TRUE&lt;br&gt;INFORMAÃ‡Ã•ES: Deslizamento de Terra &lt;br&gt;OK BRBM: TRUE</t>
  </si>
  <si>
    <t>Aratiba</t>
  </si>
  <si>
    <t xml:space="preserve">Deslizamento de Terra </t>
  </si>
  <si>
    <t xml:space="preserve"> km 42</t>
  </si>
  <si>
    <t>COORDENADAS: -27.373265, -52.300515&lt;br&gt;/: 02/05/2024&lt;br&gt;BRBM: 1Âº&lt;br&gt;MUNICÃPIO: Aratiba&lt;br&gt;SITUAÃ‡ÃƒO: Liberado&lt;br&gt;VEICULOS LEVES: TRUE&lt;br&gt;CAMINHÃ•ES: TRUE&lt;br&gt;VEÃCULO DE EMERGÃŠNCIA: TRUE&lt;br&gt;AJUDA HUMANITÃRIA: TRUE&lt;br&gt;INFORMAÃ‡Ã•ES: &lt;br&gt;OK BRBM: TRUE</t>
  </si>
  <si>
    <t>ERS 491</t>
  </si>
  <si>
    <t>COORDENADAS: -27.478597, -51.947048&lt;br&gt;/: 02/05/2024&lt;br&gt;BRBM: 1Âº&lt;br&gt;MUNICÃPIO: Marcelino Ramos&lt;br&gt;SITUAÃ‡ÃƒO: Bloqueio Parcial&lt;br&gt;VEICULOS LEVES: TRUE&lt;br&gt;CAMINHÃ•ES: TRUE&lt;br&gt;VEÃCULO DE EMERGÃŠNCIA: TRUE&lt;br&gt;AJUDA HUMANITÃRIA: TRUE&lt;br&gt;INFORMAÃ‡Ã•ES: Pista estÃ¡ cedendo&lt;br&gt;OK BRBM: TRUE</t>
  </si>
  <si>
    <t>Pista estÃ¡ cedendo</t>
  </si>
  <si>
    <t>ERS 518</t>
  </si>
  <si>
    <t>COORDENADAS: -27.657949161703776, -53.788355378037124&lt;br&gt;/: 04/05/2024&lt;br&gt;BRBM: 1Âº&lt;br&gt;MUNICÃPIO: Campo Novo&lt;br&gt;SITUAÃ‡ÃƒO: Liberado&lt;br&gt;VEICULOS LEVES: TRUE&lt;br&gt;CAMINHÃ•ES: TRUE&lt;br&gt;VEÃCULO DE EMERGÃŠNCIA: TRUE&lt;br&gt;AJUDA HUMANITÃRIA: TRUE&lt;br&gt;INFORMAÃ‡Ã•ES: &lt;br&gt;OK BRBM: TRUE</t>
  </si>
  <si>
    <t>Campo Novo</t>
  </si>
  <si>
    <t>ERS 522</t>
  </si>
  <si>
    <t xml:space="preserve"> km 10</t>
  </si>
  <si>
    <t>COORDENADAS:  -28.582144, -54.094683&lt;br&gt;/: 03/05/2024&lt;br&gt;BRBM: 1Âº&lt;br&gt;MUNICÃPIO: Augusto Pestana&lt;br&gt;SITUAÃ‡ÃƒO: Liberado&lt;br&gt;VEICULOS LEVES: TRUE&lt;br&gt;CAMINHÃ•ES: TRUE&lt;br&gt;VEÃCULO DE EMERGÃŠNCIA: TRUE&lt;br&gt;AJUDA HUMANITÃRIA: TRUE&lt;br&gt;INFORMAÃ‡Ã•ES: &lt;br&gt;OK BRBM: TRUE</t>
  </si>
  <si>
    <t>Augusto Pestana</t>
  </si>
  <si>
    <t>ERS 550</t>
  </si>
  <si>
    <t xml:space="preserve"> km 23</t>
  </si>
  <si>
    <t>COORDENADAS: -28.048913, -55.184319&lt;br&gt;/: 02/05/2024&lt;br&gt;BRBM: 1Âº&lt;br&gt;MUNICÃPIO: Pirapo&lt;br&gt;SITUAÃ‡ÃƒO: Liberado&lt;br&gt;VEICULOS LEVES: TRUE&lt;br&gt;CAMINHÃ•ES: TRUE&lt;br&gt;VEÃCULO DE EMERGÃŠNCIA: TRUE&lt;br&gt;AJUDA HUMANITÃRIA: TRUE&lt;br&gt;INFORMAÃ‡Ã•ES:  &lt;br&gt;OK BRBM: TRUE</t>
  </si>
  <si>
    <t>Pirapo</t>
  </si>
  <si>
    <t>ERS 569</t>
  </si>
  <si>
    <t xml:space="preserve"> km 28</t>
  </si>
  <si>
    <t>COORDENADAS: -27.922806138787813, -53.04784864417883&lt;br&gt;/: 02/05/2024&lt;br&gt;BRBM: 1Âº&lt;br&gt;MUNICÃPIO: Novo Barreiro&lt;br&gt;SITUAÃ‡ÃƒO: Liberado&lt;br&gt;VEICULOS LEVES: TRUE&lt;br&gt;CAMINHÃ•ES: TRUE&lt;br&gt;VEÃCULO DE EMERGÃŠNCIA: TRUE&lt;br&gt;AJUDA HUMANITÃRIA: TRUE&lt;br&gt;INFORMAÃ‡Ã•ES: &lt;br&gt;OK BRBM: TRUE</t>
  </si>
  <si>
    <t>Novo Barreiro</t>
  </si>
  <si>
    <t>ERS 587</t>
  </si>
  <si>
    <t xml:space="preserve"> km 14</t>
  </si>
  <si>
    <t>COORDENADAS: -27.445072,-53.274705&lt;br&gt;/: 02/05/2024&lt;br&gt;BRBM: 1Âº&lt;br&gt;MUNICÃPIO: Cristal do Sul&lt;br&gt;SITUAÃ‡ÃƒO: Liberado&lt;br&gt;VEICULOS LEVES: TRUE&lt;br&gt;CAMINHÃ•ES: TRUE&lt;br&gt;VEÃCULO DE EMERGÃŠNCIA: TRUE&lt;br&gt;AJUDA HUMANITÃRIA: TRUE&lt;br&gt;INFORMAÃ‡Ã•ES: &lt;br&gt;OK BRBM: TRUE</t>
  </si>
  <si>
    <t>Cristal do Sul</t>
  </si>
  <si>
    <t>RSC 472</t>
  </si>
  <si>
    <t>COORDENADAS: -27.628231, -54.132850&lt;br&gt;/: 03/05/2024&lt;br&gt;BRBM: 1Âº&lt;br&gt;MUNICÃPIO: Boa Vista do Burica&lt;br&gt;SITUAÃ‡ÃƒO: Liberado&lt;br&gt;VEICULOS LEVES: TRUE&lt;br&gt;CAMINHÃ•ES: TRUE&lt;br&gt;VEÃCULO DE EMERGÃŠNCIA: TRUE&lt;br&gt;AJUDA HUMANITÃRIA: TRUE&lt;br&gt;INFORMAÃ‡Ã•ES: &lt;br&gt;OK BRBM: TRUE</t>
  </si>
  <si>
    <t>Boa Vista do Burica</t>
  </si>
  <si>
    <t>RSC 480</t>
  </si>
  <si>
    <t xml:space="preserve"> km 01</t>
  </si>
  <si>
    <t>COORDENADAS: -27.296272,-52.687281&lt;br&gt;/: 03/05/2024&lt;br&gt;BRBM: 1Âº&lt;br&gt;MUNICÃPIO: Nonoai&lt;br&gt;SITUAÃ‡ÃƒO: Liberado&lt;br&gt;VEICULOS LEVES: TRUE&lt;br&gt;CAMINHÃ•ES: TRUE&lt;br&gt;VEÃCULO DE EMERGÃŠNCIA: TRUE&lt;br&gt;AJUDA HUMANITÃRIA: TRUE&lt;br&gt;INFORMAÃ‡Ã•ES: &lt;br&gt;OK BRBM: TRUE</t>
  </si>
  <si>
    <t>Nonoai</t>
  </si>
  <si>
    <t xml:space="preserve"> km 10 e 11</t>
  </si>
  <si>
    <t>COORDENADAS: -27.652635616999923, -52.46286454449339&lt;br&gt;/: 04/05/2024&lt;br&gt;BRBM: 1Âº&lt;br&gt;MUNICÃPIO: Ponte Preta&lt;br&gt;SITUAÃ‡ÃƒO: Liberado&lt;br&gt;VEICULOS LEVES: TRUE&lt;br&gt;CAMINHÃ•ES: TRUE&lt;br&gt;VEÃCULO DE EMERGÃŠNCIA: TRUE&lt;br&gt;AJUDA HUMANITÃRIA: TRUE&lt;br&gt;INFORMAÃ‡Ã•ES: &lt;br&gt;OK BRBM: TRUE</t>
  </si>
  <si>
    <t>Ponte Preta</t>
  </si>
  <si>
    <t>VRS 817</t>
  </si>
  <si>
    <t>COORDENADAS: -28.825825, -52.960995&lt;br&gt;/: 01/05/2024&lt;br&gt;BRBM: 1Âº&lt;br&gt;MUNICÃPIO: Alto Alegre&lt;br&gt;SITUAÃ‡ÃƒO: Liberado&lt;br&gt;VEICULOS LEVES: TRUE&lt;br&gt;CAMINHÃ•ES: TRUE&lt;br&gt;VEÃCULO DE EMERGÃŠNCIA: TRUE&lt;br&gt;AJUDA HUMANITÃRIA: TRUE&lt;br&gt;INFORMAÃ‡Ã•ES: &lt;br&gt;OK BRBM: TRUE</t>
  </si>
  <si>
    <t>Alto Alegre</t>
  </si>
  <si>
    <t>VRS 824</t>
  </si>
  <si>
    <t>COORDENADAS: -28.733093, -53.147408&lt;br&gt;/: 02/05/2024&lt;br&gt;BRBM: 1Âº&lt;br&gt;MUNICÃPIO: Quinze de Novembro&lt;br&gt;SITUAÃ‡ÃƒO: Liberado&lt;br&gt;VEICULOS LEVES: TRUE&lt;br&gt;CAMINHÃ•ES: TRUE&lt;br&gt;VEÃCULO DE EMERGÃŠNCIA: TRUE&lt;br&gt;AJUDA HUMANITÃRIA: TRUE&lt;br&gt;INFORMAÃ‡Ã•ES: &lt;br&gt;OK BRBM: TRUE</t>
  </si>
  <si>
    <t>Quinze de Novembro</t>
  </si>
  <si>
    <t xml:space="preserve"> km 13 </t>
  </si>
  <si>
    <t>COORDENADAS: -28.733574, -53.143705&lt;br&gt;/: 04/05/2024&lt;br&gt;BRBM: 1Âº&lt;br&gt;MUNICÃPIO: Tapera&lt;br&gt;SITUAÃ‡ÃƒO: Liberado&lt;br&gt;VEICULOS LEVES: TRUE&lt;br&gt;CAMINHÃ•ES: TRUE&lt;br&gt;VEÃCULO DE EMERGÃŠNCIA: TRUE&lt;br&gt;AJUDA HUMANITÃRIA: TRUE&lt;br&gt;INFORMAÃ‡Ã•ES: &lt;br&gt;OK BRBM: TRUE</t>
  </si>
  <si>
    <t>BRS 287</t>
  </si>
  <si>
    <t>COORDENADAS: -29.67413, -54.2079&lt;br&gt;/: 30/04/2024&lt;br&gt;BRBM: 2Âº&lt;br&gt;MUNICÃPIO: Dilermando de Aguiar&lt;br&gt;SITUAÃ‡ÃƒO: Bloqueio Total&lt;br&gt;VEICULOS LEVES: FALSE&lt;br&gt;CAMINHÃ•ES: FALSE&lt;br&gt;VEÃCULO DE EMERGÃŠNCIA: FALSE&lt;br&gt;AJUDA HUMANITÃRIA: FALSE&lt;br&gt;INFORMAÃ‡Ã•ES: Queda Cabeceira da ponte &lt;br&gt;OK BRBM: TRUE</t>
  </si>
  <si>
    <t>2Âº</t>
  </si>
  <si>
    <t>Dilermando de Aguiar</t>
  </si>
  <si>
    <t>Bloqueio Total</t>
  </si>
  <si>
    <t>FALSE</t>
  </si>
  <si>
    <t xml:space="preserve">Queda Cabeceira da ponte </t>
  </si>
  <si>
    <t>Federal</t>
  </si>
  <si>
    <t>Av. Governador Walter Jobim</t>
  </si>
  <si>
    <t xml:space="preserve"> km 00</t>
  </si>
  <si>
    <t>COORDENADAS: -29.687604923103954, -51.9672856480469&lt;br&gt;/: 12/05/2024&lt;br&gt;BRBM: 2Âº&lt;br&gt;MUNICÃPIO: Bom Retiro do Sul&lt;br&gt;SITUAÃ‡ÃƒO: Bloqueio Parcial&lt;br&gt;VEICULOS LEVES: TRUE&lt;br&gt;CAMINHÃ•ES: TRUE&lt;br&gt;VEÃCULO DE EMERGÃŠNCIA: TRUE&lt;br&gt;AJUDA HUMANITÃRIA: TRUE&lt;br&gt;INFORMAÃ‡Ã•ES: Arvores na pista&lt;br&gt;OK BRBM: TRUE</t>
  </si>
  <si>
    <t>Bom Retiro do Sul</t>
  </si>
  <si>
    <t>Arvores na pista</t>
  </si>
  <si>
    <t xml:space="preserve"> km 12</t>
  </si>
  <si>
    <t>COORDENADAS: -29.605982, -51.955670&lt;br&gt;/: 12/05/2024&lt;br&gt;BRBM: 2Âº&lt;br&gt;MUNICÃPIO: Bom Retiro do Sul&lt;br&gt;SITUAÃ‡ÃƒO: Liberado&lt;br&gt;VEICULOS LEVES: TRUE&lt;br&gt;CAMINHÃ•ES: TRUE&lt;br&gt;VEÃCULO DE EMERGÃŠNCIA: TRUE&lt;br&gt;AJUDA HUMANITÃRIA: TRUE&lt;br&gt;INFORMAÃ‡Ã•ES: &lt;br&gt;OK BRBM: TRUE</t>
  </si>
  <si>
    <t xml:space="preserve"> km 19</t>
  </si>
  <si>
    <t>COORDENADAS: -29.57466579548191, -51.989787493137136&lt;br&gt;/: 01/05/2024&lt;br&gt;BRBM: 2Âº&lt;br&gt;MUNICÃPIO: Bom Retiro do Sul&lt;br&gt;SITUAÃ‡ÃƒO: Liberado&lt;br&gt;VEICULOS LEVES: TRUE&lt;br&gt;CAMINHÃ•ES: TRUE&lt;br&gt;VEÃCULO DE EMERGÃŠNCIA: TRUE&lt;br&gt;AJUDA HUMANITÃRIA: TRUE&lt;br&gt;INFORMAÃ‡Ã•ES: &lt;br&gt;OK BRBM: TRUE</t>
  </si>
  <si>
    <t xml:space="preserve"> km 48</t>
  </si>
  <si>
    <t>COORDENADAS: -29.39306340008152, -51.873288073575154&lt;br&gt;/: 30/04/2024&lt;br&gt;BRBM: 2Âº&lt;br&gt;MUNICÃPIO: Colinas&lt;br&gt;SITUAÃ‡ÃƒO: Liberado&lt;br&gt;VEICULOS LEVES: TRUE&lt;br&gt;CAMINHÃ•ES: TRUE&lt;br&gt;VEÃCULO DE EMERGÃŠNCIA: TRUE&lt;br&gt;AJUDA HUMANITÃRIA: TRUE&lt;br&gt;INFORMAÃ‡Ã•ES: &lt;br&gt;OK BRBM: TRUE</t>
  </si>
  <si>
    <t>Colinas</t>
  </si>
  <si>
    <t xml:space="preserve"> km 50</t>
  </si>
  <si>
    <t>COORDENADAS: -29.39101428025541, -51.87116947827663&lt;br&gt;/: 01/05/2024&lt;br&gt;BRBM: 2Âº&lt;br&gt;MUNICÃPIO: Estrela&lt;br&gt;SITUAÃ‡ÃƒO: Liberado&lt;br&gt;VEICULOS LEVES: TRUE&lt;br&gt;CAMINHÃ•ES: TRUE&lt;br&gt;VEÃCULO DE EMERGÃŠNCIA: TRUE&lt;br&gt;AJUDA HUMANITÃRIA: TRUE&lt;br&gt;INFORMAÃ‡Ã•ES: &lt;br&gt;OK BRBM: TRUE</t>
  </si>
  <si>
    <t>Estrela</t>
  </si>
  <si>
    <t xml:space="preserve"> km 53</t>
  </si>
  <si>
    <t>COORDENADAS: -29.37029441307839, -51.87508518138478&lt;br&gt;/: 30/04/2024&lt;br&gt;BRBM: 2Âº&lt;br&gt;MUNICÃPIO: Colinas&lt;br&gt;SITUAÃ‡ÃƒO: Liberado&lt;br&gt;VEICULOS LEVES: TRUE&lt;br&gt;CAMINHÃ•ES: TRUE&lt;br&gt;VEÃCULO DE EMERGÃŠNCIA: TRUE&lt;br&gt;AJUDA HUMANITÃRIA: TRUE&lt;br&gt;INFORMAÃ‡Ã•ES: &lt;br&gt;OK BRBM: TRUE</t>
  </si>
  <si>
    <t xml:space="preserve"> km 64</t>
  </si>
  <si>
    <t>COORDENADAS: -29.300417206704456, -51.88454800536237&lt;br&gt;/: 01/05/2024&lt;br&gt;BRBM: 2Âº&lt;br&gt;MUNICÃPIO: Roca Sales&lt;br&gt;SITUAÃ‡ÃƒO: Bloqueio Total&lt;br&gt;VEICULOS LEVES: TRUE&lt;br&gt;CAMINHÃ•ES: TRUE&lt;br&gt;VEÃCULO DE EMERGÃŠNCIA: TRUE&lt;br&gt;AJUDA HUMANITÃRIA: TRUE&lt;br&gt;INFORMAÃ‡Ã•ES: &lt;br&gt;OK BRBM: TRUE</t>
  </si>
  <si>
    <t>Roca Sales</t>
  </si>
  <si>
    <t xml:space="preserve"> km 66</t>
  </si>
  <si>
    <t>COORDENADAS: -29.280545630366998, -51.88110883382522&lt;br&gt;/: 30/04/2024&lt;br&gt;BRBM: 2Âº&lt;br&gt;MUNICÃPIO: Lajeado&lt;br&gt;SITUAÃ‡ÃƒO: Liberado&lt;br&gt;VEICULOS LEVES: TRUE&lt;br&gt;CAMINHÃ•ES: TRUE&lt;br&gt;VEÃCULO DE EMERGÃŠNCIA: TRUE&lt;br&gt;AJUDA HUMANITÃRIA: TRUE&lt;br&gt;INFORMAÃ‡Ã•ES: &lt;br&gt;OK BRBM: TRUE</t>
  </si>
  <si>
    <t>Lajeado</t>
  </si>
  <si>
    <t xml:space="preserve"> km 67 e 68</t>
  </si>
  <si>
    <t>COORDENADAS: -29.271303817597545, -51.87789478719086&lt;br&gt;/: 01/05/2024&lt;br&gt;BRBM: 2Âº&lt;br&gt;MUNICÃPIO: Encantado&lt;br&gt;SITUAÃ‡ÃƒO: Liberado&lt;br&gt;VEICULOS LEVES: TRUE&lt;br&gt;CAMINHÃ•ES: TRUE&lt;br&gt;VEÃCULO DE EMERGÃŠNCIA: TRUE&lt;br&gt;AJUDA HUMANITÃRIA: TRUE&lt;br&gt;INFORMAÃ‡Ã•ES: &lt;br&gt;OK BRBM: TRUE</t>
  </si>
  <si>
    <t>Encantado</t>
  </si>
  <si>
    <t xml:space="preserve"> km 72</t>
  </si>
  <si>
    <t>COORDENADAS: -29.192590601510904, -51.87842328343213&lt;br&gt;/: 01/05/2024&lt;br&gt;BRBM: 2Âº&lt;br&gt;MUNICÃPIO: Encantado&lt;br&gt;SITUAÃ‡ÃƒO: Liberado&lt;br&gt;VEICULOS LEVES: TRUE&lt;br&gt;CAMINHÃ•ES: TRUE&lt;br&gt;VEÃCULO DE EMERGÃŠNCIA: TRUE&lt;br&gt;AJUDA HUMANITÃRIA: TRUE&lt;br&gt;INFORMAÃ‡Ã•ES: &lt;br&gt;OK BRBM: TRUE</t>
  </si>
  <si>
    <t xml:space="preserve"> km 74</t>
  </si>
  <si>
    <t>COORDENADAS: -29.22142194025455, -51.889907232495446&lt;br&gt;/: 01/05/2024&lt;br&gt;BRBM: 2Âº&lt;br&gt;MUNICÃPIO: Encantado&lt;br&gt;SITUAÃ‡ÃƒO: Liberado&lt;br&gt;VEICULOS LEVES: TRUE&lt;br&gt;CAMINHÃ•ES: TRUE&lt;br&gt;VEÃCULO DE EMERGÃŠNCIA: TRUE&lt;br&gt;AJUDA HUMANITÃRIA: TRUE&lt;br&gt;INFORMAÃ‡Ã•ES: &lt;br&gt;OK BRBM: TRUE</t>
  </si>
  <si>
    <t xml:space="preserve"> km 76 ao 79</t>
  </si>
  <si>
    <t>COORDENADAS: -29.168121188896315, -51.886282445753416&lt;br&gt;/: 29/04/2024&lt;br&gt;BRBM: 2Âº&lt;br&gt;MUNICÃPIO: Encantado&lt;br&gt;SITUAÃ‡ÃƒO: Liberado&lt;br&gt;VEICULOS LEVES: TRUE&lt;br&gt;CAMINHÃ•ES: TRUE&lt;br&gt;VEÃCULO DE EMERGÃŠNCIA: TRUE&lt;br&gt;AJUDA HUMANITÃRIA: TRUE&lt;br&gt;INFORMAÃ‡Ã•ES: &lt;br&gt;OK BRBM: TRUE</t>
  </si>
  <si>
    <t xml:space="preserve"> km 82</t>
  </si>
  <si>
    <t>COORDENADAS: -29.166228360390228, -51.882091217588375&lt;br&gt;/: 01/05/2024&lt;br&gt;BRBM: 2Âº&lt;br&gt;MUNICÃPIO: Mucum&lt;br&gt;SITUAÃ‡ÃƒO: Liberado&lt;br&gt;VEICULOS LEVES: TRUE&lt;br&gt;CAMINHÃ•ES: TRUE&lt;br&gt;VEÃCULO DE EMERGÃŠNCIA: TRUE&lt;br&gt;AJUDA HUMANITÃRIA: TRUE&lt;br&gt;INFORMAÃ‡Ã•ES: &lt;br&gt;OK BRBM: TRUE</t>
  </si>
  <si>
    <t>Mucum</t>
  </si>
  <si>
    <t xml:space="preserve"> km 91</t>
  </si>
  <si>
    <t>COORDENADAS: -29.09598285199214, -51.85583792071753&lt;br&gt;/: 01/05/2024&lt;br&gt;BRBM: 2Âº&lt;br&gt;MUNICÃPIO: Mucum&lt;br&gt;SITUAÃ‡ÃƒO: Bloqueio Total&lt;br&gt;VEICULOS LEVES: FALSE&lt;br&gt;CAMINHÃ•ES: FALSE&lt;br&gt;VEÃCULO DE EMERGÃŠNCIA: FALSE&lt;br&gt;AJUDA HUMANITÃRIA: FALSE&lt;br&gt;INFORMAÃ‡Ã•ES: Queda da Pista&lt;br&gt;OK BRBM: TRUE</t>
  </si>
  <si>
    <t>Queda da Pista</t>
  </si>
  <si>
    <t>ERS 130</t>
  </si>
  <si>
    <t xml:space="preserve"> km 26</t>
  </si>
  <si>
    <t>COORDENADAS: -29.811882761869473, -51.90076581762687&lt;br&gt;/: 30/04/2024&lt;br&gt;BRBM: 2Âº&lt;br&gt;MUNICÃPIO: Taquari&lt;br&gt;SITUAÃ‡ÃƒO: Bloqueio Parcial&lt;br&gt;VEICULOS LEVES: TRUE&lt;br&gt;CAMINHÃ•ES: TRUE&lt;br&gt;VEÃCULO DE EMERGÃŠNCIA: TRUE&lt;br&gt;AJUDA HUMANITÃRIA: TRUE&lt;br&gt;INFORMAÃ‡Ã•ES: Arvores na pista&lt;br&gt;OK BRBM: TRUE</t>
  </si>
  <si>
    <t>Taquari</t>
  </si>
  <si>
    <t xml:space="preserve"> km 37</t>
  </si>
  <si>
    <t>COORDENADAS: -29.529576624232043, -51.98087270989368&lt;br&gt;/: 18/11/2023&lt;br&gt;BRBM: 2Âº&lt;br&gt;MUNICÃPIO: Venancio Aires&lt;br&gt;SITUAÃ‡ÃƒO: Bloqueio Total&lt;br&gt;VEICULOS LEVES: FALSE&lt;br&gt;CAMINHÃ•ES: FALSE&lt;br&gt;VEÃCULO DE EMERGÃŠNCIA: FALSE&lt;br&gt;AJUDA HUMANITÃRIA: FALSE&lt;br&gt;INFORMAÃ‡Ã•ES: Via bloqueada por erosÃ£o na pista&lt;br&gt;OK BRBM: TRUE</t>
  </si>
  <si>
    <t>Venancio Aires</t>
  </si>
  <si>
    <t>Via bloqueada por erosÃ£o na pista</t>
  </si>
  <si>
    <t>COORDENADAS: -29.66052986200414, -51.9833062034765&lt;br&gt;/: 29/04/2024&lt;br&gt;BRBM: 2Âº&lt;br&gt;MUNICÃPIO: Venancio Aires&lt;br&gt;SITUAÃ‡ÃƒO: Bloqueio Parcial&lt;br&gt;VEICULOS LEVES: TRUE&lt;br&gt;CAMINHÃ•ES: TRUE&lt;br&gt;VEÃCULO DE EMERGÃŠNCIA: TRUE&lt;br&gt;AJUDA HUMANITÃRIA: TRUE&lt;br&gt;INFORMAÃ‡Ã•ES: Arvores na pista&lt;br&gt;OK BRBM: TRUE</t>
  </si>
  <si>
    <t>COORDENADAS: -29.473386256685625, -51.99650478665503&lt;br&gt;/: 01/05/2024&lt;br&gt;BRBM: 2Âº&lt;br&gt;MUNICÃPIO: Lajeado&lt;br&gt;SITUAÃ‡ÃƒO: Liberado&lt;br&gt;VEICULOS LEVES: TRUE&lt;br&gt;CAMINHÃ•ES: TRUE&lt;br&gt;VEÃCULO DE EMERGÃŠNCIA: TRUE&lt;br&gt;AJUDA HUMANITÃRIA: TRUE&lt;br&gt;INFORMAÃ‡Ã•ES: &lt;br&gt;OK BRBM: TRUE</t>
  </si>
  <si>
    <t xml:space="preserve"> km 75</t>
  </si>
  <si>
    <t>COORDENADAS: -29.42138778875642, -51.96612242425243&lt;br&gt;/: 30/04/2024&lt;br&gt;BRBM: 2Âº&lt;br&gt;MUNICÃPIO: Arroio do Meio&lt;br&gt;SITUAÃ‡ÃƒO: Bloqueio Total&lt;br&gt;VEICULOS LEVES: FALSE&lt;br&gt;CAMINHÃ•ES: FALSE&lt;br&gt;VEÃCULO DE EMERGÃŠNCIA: FALSE&lt;br&gt;AJUDA HUMANITÃRIA: FALSE&lt;br&gt;INFORMAÃ‡Ã•ES: Queda da ponte entre Lajeado e Arroio do Meio&lt;br&gt;OK BRBM: TRUE</t>
  </si>
  <si>
    <t>Arroio do Meio</t>
  </si>
  <si>
    <t>Queda da ponte entre Lajeado e Arroio do Meio</t>
  </si>
  <si>
    <t xml:space="preserve"> km 94</t>
  </si>
  <si>
    <t>COORDENADAS: -29.276456448808293, -51.88777153214097&lt;br&gt;/: 30/04/2024&lt;br&gt;BRBM: 2Âº&lt;br&gt;MUNICÃPIO: Encantado&lt;br&gt;SITUAÃ‡ÃƒO: Liberado&lt;br&gt;VEICULOS LEVES: TRUE&lt;br&gt;CAMINHÃ•ES: TRUE&lt;br&gt;VEÃCULO DE EMERGÃŠNCIA: TRUE&lt;br&gt;AJUDA HUMANITÃRIA: TRUE&lt;br&gt;INFORMAÃ‡Ã•ES: &lt;br&gt;OK BRBM: TRUE</t>
  </si>
  <si>
    <t>ERS 149</t>
  </si>
  <si>
    <t xml:space="preserve"> km 104</t>
  </si>
  <si>
    <t>COORDENADAS: -29.72322235380643, -53.35091476880111&lt;br&gt;/: 30/04/2024&lt;br&gt;BRBM: 2Âº&lt;br&gt;MUNICÃPIO: Restinga Seca&lt;br&gt;SITUAÃ‡ÃƒO: Liberado&lt;br&gt;VEICULOS LEVES: TRUE&lt;br&gt;CAMINHÃ•ES: TRUE&lt;br&gt;VEÃCULO DE EMERGÃŠNCIA: TRUE&lt;br&gt;AJUDA HUMANITÃRIA: TRUE&lt;br&gt;INFORMAÃ‡Ã•ES: &lt;br&gt;OK BRBM: TRUE</t>
  </si>
  <si>
    <t>Restinga Seca</t>
  </si>
  <si>
    <t xml:space="preserve"> km 131</t>
  </si>
  <si>
    <t>COORDENADAS: -29.626568233148227, -53.44913283481865&lt;br&gt;/: 01/05/2024&lt;br&gt;BRBM: 2Âº&lt;br&gt;MUNICÃPIO: Sao Joao do Polesine&lt;br&gt;SITUAÃ‡ÃƒO: Liberado&lt;br&gt;VEICULOS LEVES: TRUE&lt;br&gt;CAMINHÃ•ES: TRUE&lt;br&gt;VEÃCULO DE EMERGÃŠNCIA: TRUE&lt;br&gt;AJUDA HUMANITÃRIA: TRUE&lt;br&gt;INFORMAÃ‡Ã•ES: &lt;br&gt;OK BRBM: TRUE</t>
  </si>
  <si>
    <t>Sao Joao do Polesine</t>
  </si>
  <si>
    <t xml:space="preserve"> km 140</t>
  </si>
  <si>
    <t>COORDENADAS: -29.59594, -53.43076&lt;br&gt;/: 03/05/2024&lt;br&gt;BRBM: 2Âº&lt;br&gt;MUNICÃPIO: Faxinal do Soturno&lt;br&gt;SITUAÃ‡ÃƒO: Bloqueio Parcial&lt;br&gt;VEICULOS LEVES: TRUE&lt;br&gt;CAMINHÃ•ES: TRUE&lt;br&gt;VEÃCULO DE EMERGÃŠNCIA: TRUE&lt;br&gt;AJUDA HUMANITÃRIA: TRUE&lt;br&gt;INFORMAÃ‡Ã•ES: Liberado no sistema, siga e pare.&lt;br&gt;OK BRBM: TRUE</t>
  </si>
  <si>
    <t>Faxinal do Soturno</t>
  </si>
  <si>
    <t>Liberado no sistema, siga e pare.</t>
  </si>
  <si>
    <t xml:space="preserve"> km 150</t>
  </si>
  <si>
    <t>COORDENADAS: -29.50192084512151, -53.477891907245336&lt;br&gt;/: 03/05/2024&lt;br&gt;BRBM: 2Âº&lt;br&gt;MUNICÃPIO: Nova Palma&lt;br&gt;SITUAÃ‡ÃƒO: Bloqueio Parcial&lt;br&gt;VEICULOS LEVES: TRUE&lt;br&gt;CAMINHÃ•ES: TRUE&lt;br&gt;VEÃCULO DE EMERGÃŠNCIA: TRUE&lt;br&gt;AJUDA HUMANITÃRIA: TRUE&lt;br&gt;INFORMAÃ‡Ã•ES: ErosÃ£o na rodovia&lt;br&gt;OK BRBM: TRUE</t>
  </si>
  <si>
    <t>Nova Palma</t>
  </si>
  <si>
    <t>ErosÃ£o na rodovia</t>
  </si>
  <si>
    <t xml:space="preserve"> km 160</t>
  </si>
  <si>
    <t>COORDENADAS: -29.43263479965741, -53.469486580477486&lt;br&gt;/: 03/05/2024&lt;br&gt;BRBM: 2Âº&lt;br&gt;MUNICÃPIO: Nova Palma&lt;br&gt;SITUAÃ‡ÃƒO: Bloqueio Parcial&lt;br&gt;VEICULOS LEVES: TRUE&lt;br&gt;CAMINHÃ•ES: TRUE&lt;br&gt;VEÃCULO DE EMERGÃŠNCIA: TRUE&lt;br&gt;AJUDA HUMANITÃRIA: TRUE&lt;br&gt;INFORMAÃ‡Ã•ES: Obras na rodovia&lt;br&gt;OK BRBM: TRUE</t>
  </si>
  <si>
    <t>Obras na rodovia</t>
  </si>
  <si>
    <t xml:space="preserve"> km 78</t>
  </si>
  <si>
    <t>COORDENADAS: -29.924266706100166, -53.415827378341895&lt;br&gt;/: 06/05/2024&lt;br&gt;BRBM: 2Âº&lt;br&gt;MUNICÃPIO: Restinga Seca&lt;br&gt;SITUAÃ‡ÃƒO: Liberado&lt;br&gt;VEICULOS LEVES: TRUE&lt;br&gt;CAMINHÃ•ES: TRUE&lt;br&gt;VEÃCULO DE EMERGÃŠNCIA: TRUE&lt;br&gt;AJUDA HUMANITÃRIA: TRUE&lt;br&gt;INFORMAÃ‡Ã•ES: &lt;br&gt;OK BRBM: TRUE</t>
  </si>
  <si>
    <t xml:space="preserve"> km 92</t>
  </si>
  <si>
    <t>COORDENADAS: -29.80941, -53.3698&lt;br&gt;/: 30/04/2024&lt;br&gt;BRBM: 2Âº&lt;br&gt;MUNICÃPIO: Restinga Seca&lt;br&gt;SITUAÃ‡ÃƒO: Bloqueio Total&lt;br&gt;VEICULOS LEVES: FALSE&lt;br&gt;CAMINHÃ•ES: FALSE&lt;br&gt;VEÃCULO DE EMERGÃŠNCIA: FALSE&lt;br&gt;AJUDA HUMANITÃRIA: FALSE&lt;br&gt;INFORMAÃ‡Ã•ES: TrÃ¢nsito liberado veÃ­culos leves (desvio por estrada prÃ³xima)&lt;br&gt;OK BRBM: TRUE</t>
  </si>
  <si>
    <t>TrÃ¢nsito liberado veÃ­culos leves (desvio por estrada prÃ³xima)</t>
  </si>
  <si>
    <t>ERS 153</t>
  </si>
  <si>
    <t xml:space="preserve"> km 300</t>
  </si>
  <si>
    <t>COORDENADAS: -29.506926, -52.647438&lt;br&gt;/: 05/05/2024&lt;br&gt;BRBM: 2Âº&lt;br&gt;MUNICÃPIO: Sinimbu&lt;br&gt;SITUAÃ‡ÃƒO: Liberado&lt;br&gt;VEICULOS LEVES: TRUE&lt;br&gt;CAMINHÃ•ES: TRUE&lt;br&gt;VEÃCULO DE EMERGÃŠNCIA: TRUE&lt;br&gt;AJUDA HUMANITÃRIA: TRUE&lt;br&gt;INFORMAÃ‡Ã•ES: &lt;br&gt;OK BRBM: TRUE</t>
  </si>
  <si>
    <t>Sinimbu</t>
  </si>
  <si>
    <t xml:space="preserve"> km 01 ao 03</t>
  </si>
  <si>
    <t>COORDENADAS: -29.200766264239064, -51.90579663844252&lt;br&gt;/: 30/04/2024&lt;br&gt;BRBM: 2Âº&lt;br&gt;MUNICÃPIO: Encantado&lt;br&gt;SITUAÃ‡ÃƒO: Liberado&lt;br&gt;VEICULOS LEVES: TRUE&lt;br&gt;CAMINHÃ•ES: TRUE&lt;br&gt;VEÃCULO DE EMERGÃŠNCIA: TRUE&lt;br&gt;AJUDA HUMANITÃRIA: TRUE&lt;br&gt;INFORMAÃ‡Ã•ES: &lt;br&gt;OK BRBM: TRUE</t>
  </si>
  <si>
    <t xml:space="preserve"> km 06 </t>
  </si>
  <si>
    <t>COORDENADAS: -29.18821266989621, -51.92232054238615&lt;br&gt;/: 03/05/2024&lt;br&gt;BRBM: 2Âº&lt;br&gt;MUNICÃPIO: Encantado&lt;br&gt;SITUAÃ‡ÃƒO: Bloqueio Parcial&lt;br&gt;VEICULOS LEVES: TRUE&lt;br&gt;CAMINHÃ•ES: TRUE&lt;br&gt;VEÃCULO DE EMERGÃŠNCIA: TRUE&lt;br&gt;AJUDA HUMANITÃRIA: TRUE&lt;br&gt;INFORMAÃ‡Ã•ES: Cabeceira da ponte desmoranando, transito em meia pista liberado caminhÃµes com PBT de atÃ© 57ton&lt;br&gt;OK BRBM: TRUE</t>
  </si>
  <si>
    <t>Cabeceira da ponte desmoranando, transito em meia pista liberado caminhÃµes com PBT de atÃ© 57ton</t>
  </si>
  <si>
    <t>COORDENADAS: -29.16938597590901, -51.94301943125605&lt;br&gt;/: 04/05/2024&lt;br&gt;BRBM: 2Âº&lt;br&gt;MUNICÃPIO: Encantado&lt;br&gt;SITUAÃ‡ÃƒO: Bloqueio Parcial&lt;br&gt;VEICULOS LEVES: TRUE&lt;br&gt;CAMINHÃ•ES: TRUE&lt;br&gt;VEÃCULO DE EMERGÃŠNCIA: TRUE&lt;br&gt;AJUDA HUMANITÃRIA: TRUE&lt;br&gt;INFORMAÃ‡Ã•ES: ErosÃ£o do asfalto, trÃ¢nsito em meia pista&lt;br&gt;OK BRBM: TRUE</t>
  </si>
  <si>
    <t>ErosÃ£o do asfalto, trÃ¢nsito em meia pista</t>
  </si>
  <si>
    <t xml:space="preserve"> km 13</t>
  </si>
  <si>
    <t>COORDENADAS: -29.09489078479051, -51.98785275036311&lt;br&gt;/: 30/04/2024&lt;br&gt;BRBM: 2Âº&lt;br&gt;MUNICÃPIO: Doutor Ricardo&lt;br&gt;SITUAÃ‡ÃƒO: Liberado&lt;br&gt;VEICULOS LEVES: TRUE&lt;br&gt;CAMINHÃ•ES: TRUE&lt;br&gt;VEÃCULO DE EMERGÃŠNCIA: TRUE&lt;br&gt;AJUDA HUMANITÃRIA: TRUE&lt;br&gt;INFORMAÃ‡Ã•ES: &lt;br&gt;OK BRBM: TRUE</t>
  </si>
  <si>
    <t>Doutor Ricardo</t>
  </si>
  <si>
    <t>ERS 347</t>
  </si>
  <si>
    <t xml:space="preserve"> km 20</t>
  </si>
  <si>
    <t>COORDENADAS: -29.346119582231516, -52.96316046155336&lt;br&gt;/: 13/05/2024&lt;br&gt;BRBM: 2Âº&lt;br&gt;MUNICÃPIO: Segredo&lt;br&gt;SITUAÃ‡ÃƒO: Bloqueio Parcial&lt;br&gt;VEICULOS LEVES: TRUE&lt;br&gt;CAMINHÃ•ES: TRUE&lt;br&gt;VEÃCULO DE EMERGÃŠNCIA: TRUE&lt;br&gt;AJUDA HUMANITÃRIA: TRUE&lt;br&gt;INFORMAÃ‡Ã•ES: TrÃ£nsito em meia pista&lt;br&gt;OK BRBM: TRUE</t>
  </si>
  <si>
    <t>Segredo</t>
  </si>
  <si>
    <t>TrÃ£nsito em meia pista</t>
  </si>
  <si>
    <t xml:space="preserve"> km 22</t>
  </si>
  <si>
    <t>COORDENADAS: -29.421892018604513, -53.04848526492574&lt;br&gt;/: 06/05/2024&lt;br&gt;BRBM: 2Âº&lt;br&gt;MUNICÃPIO: Sobradinho&lt;br&gt;SITUAÃ‡ÃƒO: Bloqueio Parcial&lt;br&gt;VEICULOS LEVES: TRUE&lt;br&gt;CAMINHÃ•ES: TRUE&lt;br&gt;VEÃCULO DE EMERGÃŠNCIA: TRUE&lt;br&gt;AJUDA HUMANITÃRIA: TRUE&lt;br&gt;INFORMAÃ‡Ã•ES: ErosÃ£o na rodovia&lt;br&gt;OK BRBM: TRUE</t>
  </si>
  <si>
    <t>Sobradinho</t>
  </si>
  <si>
    <t>ERS 348</t>
  </si>
  <si>
    <t xml:space="preserve"> km 32</t>
  </si>
  <si>
    <t>COORDENADAS: -29.57824, -53.48645&lt;br&gt;/: 30/04/2024&lt;br&gt;BRBM: 2Âº&lt;br&gt;MUNICÃPIO: Faxinal do Soturno&lt;br&gt;SITUAÃ‡ÃƒO: Bloqueio Parcial&lt;br&gt;VEICULOS LEVES: TRUE&lt;br&gt;CAMINHÃ•ES: FALSE&lt;br&gt;VEÃCULO DE EMERGÃŠNCIA: TRUE&lt;br&gt;AJUDA HUMANITÃRIA: FALSE&lt;br&gt;INFORMAÃ‡Ã•ES: Liberado trÃ¢nsito no sistema siga e pare, com uma ponte do ExÃ©rcito (Somente veÃ­culos LEVES)&lt;br&gt;OK BRBM: TRUE</t>
  </si>
  <si>
    <t>Liberado trÃ¢nsito no sistema siga e pare, com uma ponte do ExÃ©rcito (Somente veÃ­culos LEVES)</t>
  </si>
  <si>
    <t>COORDENADAS: -29.5833, -53.46452&lt;br&gt;/: 30/04/2024&lt;br&gt;BRBM: 2Âº&lt;br&gt;MUNICÃPIO: Faxinal do Soturno&lt;br&gt;SITUAÃ‡ÃƒO: Bloqueio Total&lt;br&gt;VEICULOS LEVES: FALSE&lt;br&gt;CAMINHÃ•ES: FALSE&lt;br&gt;VEÃCULO DE EMERGÃŠNCIA: FALSE&lt;br&gt;AJUDA HUMANITÃRIA: FALSE&lt;br&gt;INFORMAÃ‡Ã•ES: Queda de cabeceira de ponte&lt;br&gt;OK BRBM: TRUE</t>
  </si>
  <si>
    <t>Queda de cabeceira de ponte</t>
  </si>
  <si>
    <t xml:space="preserve"> km 49</t>
  </si>
  <si>
    <t>COORDENADAS: -29.630957627663225, -53.358848115492066&lt;br&gt;/: 03/05/2024&lt;br&gt;BRBM: 2Âº&lt;br&gt;MUNICÃPIO: Dona Francisca&lt;br&gt;SITUAÃ‡ÃƒO: Bloqueio Total&lt;br&gt;VEICULOS LEVES: FALSE&lt;br&gt;CAMINHÃ•ES: FALSE&lt;br&gt;VEÃCULO DE EMERGÃŠNCIA: FALSE&lt;br&gt;AJUDA HUMANITÃRIA: FALSE&lt;br&gt;INFORMAÃ‡Ã•ES: Ponte interditada&lt;br&gt;OK BRBM: TRUE</t>
  </si>
  <si>
    <t>Dona Francisca</t>
  </si>
  <si>
    <t>Ponte interditada</t>
  </si>
  <si>
    <t xml:space="preserve"> km 51</t>
  </si>
  <si>
    <t>COORDENADAS: -29.642688857453503, -53.330702547671045&lt;br&gt;/: 30/04/2024&lt;br&gt;BRBM: 2Âº&lt;br&gt;MUNICÃPIO: Agudo&lt;br&gt;SITUAÃ‡ÃƒO: Bloqueio Total&lt;br&gt;VEICULOS LEVES: FALSE&lt;br&gt;CAMINHÃ•ES: FALSE&lt;br&gt;VEÃCULO DE EMERGÃŠNCIA: FALSE&lt;br&gt;AJUDA HUMANITÃRIA: FALSE&lt;br&gt;INFORMAÃ‡Ã•ES: ErosÃ£o do asfalto&lt;br&gt;OK BRBM: TRUE</t>
  </si>
  <si>
    <t>Agudo</t>
  </si>
  <si>
    <t>ErosÃ£o do asfalto</t>
  </si>
  <si>
    <t>COORDENADAS: -29.671380307099955, -53.251215481249695&lt;br&gt;/: 01/05/2024&lt;br&gt;BRBM: 2Âº&lt;br&gt;MUNICÃPIO: Agudo&lt;br&gt;SITUAÃ‡ÃƒO: Liberado&lt;br&gt;VEICULOS LEVES: TRUE&lt;br&gt;CAMINHÃ•ES: TRUE&lt;br&gt;VEÃCULO DE EMERGÃŠNCIA: TRUE&lt;br&gt;AJUDA HUMANITÃRIA: TRUE&lt;br&gt;INFORMAÃ‡Ã•ES: &lt;br&gt;OK BRBM: TRUE</t>
  </si>
  <si>
    <t>ERS 357</t>
  </si>
  <si>
    <t>COORDENADAS: -30.814587525874245, -53.888585756429464&lt;br&gt;/: 30/04/2024&lt;br&gt;BRBM: 2Âº&lt;br&gt;MUNICÃPIO: Lavras do Sul&lt;br&gt;SITUAÃ‡ÃƒO: Liberado&lt;br&gt;VEICULOS LEVES: TRUE&lt;br&gt;CAMINHÃ•ES: TRUE&lt;br&gt;VEÃCULO DE EMERGÃŠNCIA: TRUE&lt;br&gt;AJUDA HUMANITÃRIA: TRUE&lt;br&gt;INFORMAÃ‡Ã•ES: &lt;br&gt;OK BRBM: TRUE</t>
  </si>
  <si>
    <t>Lavras do Sul</t>
  </si>
  <si>
    <t>ERS 400</t>
  </si>
  <si>
    <t xml:space="preserve"> km 18</t>
  </si>
  <si>
    <t>COORDENADAS: -29.550032444323673, -52.85174377451842&lt;br&gt;/: 30/04/2024&lt;br&gt;BRBM: 2Âº&lt;br&gt;MUNICÃPIO: Candelaria&lt;br&gt;SITUAÃ‡ÃƒO: Bloqueio Parcial&lt;br&gt;VEICULOS LEVES: TRUE&lt;br&gt;CAMINHÃ•ES: TRUE&lt;br&gt;VEÃCULO DE EMERGÃŠNCIA: TRUE&lt;br&gt;AJUDA HUMANITÃRIA: TRUE&lt;br&gt;INFORMAÃ‡Ã•ES: Queda de barreira&lt;br&gt;OK BRBM: TRUE</t>
  </si>
  <si>
    <t>Candelaria</t>
  </si>
  <si>
    <t>ERS 401</t>
  </si>
  <si>
    <t xml:space="preserve"> km 06</t>
  </si>
  <si>
    <t>COORDENADAS: -29.964383, -51.762755&lt;br&gt;/: 03/05/2024&lt;br&gt;BRBM: 2Âº&lt;br&gt;MUNICÃPIO: Sao Jeronimo&lt;br&gt;SITUAÃ‡ÃƒO: Liberado&lt;br&gt;VEICULOS LEVES: TRUE&lt;br&gt;CAMINHÃ•ES: TRUE&lt;br&gt;VEÃCULO DE EMERGÃŠNCIA: TRUE&lt;br&gt;AJUDA HUMANITÃRIA: TRUE&lt;br&gt;INFORMAÃ‡Ã•ES: &lt;br&gt;OK BRBM: TRUE</t>
  </si>
  <si>
    <t>Sao Jeronimo</t>
  </si>
  <si>
    <t xml:space="preserve"> km 11 e 12</t>
  </si>
  <si>
    <t>COORDENADAS: -29.950848591315545, -51.565663000201596&lt;br&gt;/: 03/05/2024&lt;br&gt;BRBM: 2Âº&lt;br&gt;MUNICÃPIO: Charqueadas&lt;br&gt;SITUAÃ‡ÃƒO: Liberado&lt;br&gt;VEICULOS LEVES: TRUE&lt;br&gt;CAMINHÃ•ES: TRUE&lt;br&gt;VEÃCULO DE EMERGÃŠNCIA: TRUE&lt;br&gt;AJUDA HUMANITÃRIA: TRUE&lt;br&gt;INFORMAÃ‡Ã•ES: &lt;br&gt;OK BRBM: TRUE</t>
  </si>
  <si>
    <t>Charqueadas</t>
  </si>
  <si>
    <t xml:space="preserve"> km 17 e 18</t>
  </si>
  <si>
    <t>COORDENADAS: -29.962397150924847, -51.65635284247657&lt;br&gt;/: 02/05/2024&lt;br&gt;BRBM: 2Âº&lt;br&gt;MUNICÃPIO: Sao Jeronimo&lt;br&gt;SITUAÃ‡ÃƒO: Liberado&lt;br&gt;VEICULOS LEVES: TRUE&lt;br&gt;CAMINHÃ•ES: FALSE&lt;br&gt;VEÃCULO DE EMERGÃŠNCIA: TRUE&lt;br&gt;AJUDA HUMANITÃRIA: TRUE&lt;br&gt;INFORMAÃ‡Ã•ES: &lt;br&gt;OK BRBM: TRUE</t>
  </si>
  <si>
    <t>ERS 403</t>
  </si>
  <si>
    <t>COORDENADAS: -29.976236432689195, -52.38075136739796&lt;br&gt;/: 02/05/2024&lt;br&gt;BRBM: 2Âº&lt;br&gt;MUNICÃPIO: Rio Pardo&lt;br&gt;SITUAÃ‡ÃƒO: Bloqueio Parcial&lt;br&gt;VEICULOS LEVES: TRUE&lt;br&gt;CAMINHÃ•ES: TRUE&lt;br&gt;VEÃCULO DE EMERGÃŠNCIA: TRUE&lt;br&gt;AJUDA HUMANITÃRIA: TRUE&lt;br&gt;INFORMAÃ‡Ã•ES: Liberado caminhÃµes com PBT de atÃ© 45ton&lt;br&gt;OK BRBM: TRUE</t>
  </si>
  <si>
    <t>Rio Pardo</t>
  </si>
  <si>
    <t>Liberado caminhÃµes com PBT de atÃ© 45ton</t>
  </si>
  <si>
    <t xml:space="preserve"> km 54</t>
  </si>
  <si>
    <t>COORDENADAS: -29.973432582681816, -52.84209258601191&lt;br&gt;/: 30/04/2024&lt;br&gt;BRBM: 2Âº&lt;br&gt;MUNICÃPIO: Cachoeira do Sul&lt;br&gt;SITUAÃ‡ÃƒO: Liberado&lt;br&gt;VEICULOS LEVES: TRUE&lt;br&gt;CAMINHÃ•ES: TRUE&lt;br&gt;VEÃCULO DE EMERGÃŠNCIA: TRUE&lt;br&gt;AJUDA HUMANITÃRIA: TRUE&lt;br&gt;INFORMAÃ‡Ã•ES: &lt;br&gt;OK BRBM: TRUE</t>
  </si>
  <si>
    <t>Cachoeira do Sul</t>
  </si>
  <si>
    <t>ERS 409</t>
  </si>
  <si>
    <t>COORDENADAS: -29.730681358446866, -52.46090861204161&lt;br&gt;/: 13/05/2024&lt;br&gt;BRBM: 2Âº&lt;br&gt;MUNICÃPIO: Santa Cruz do Sul&lt;br&gt;SITUAÃ‡ÃƒO: Liberado&lt;br&gt;VEICULOS LEVES: TRUE&lt;br&gt;CAMINHÃ•ES: TRUE&lt;br&gt;VEÃCULO DE EMERGÃŠNCIA: TRUE&lt;br&gt;AJUDA HUMANITÃRIA: TRUE&lt;br&gt;INFORMAÃ‡Ã•ES: &lt;br&gt;OK BRBM: TRUE</t>
  </si>
  <si>
    <t>Santa Cruz do Sul</t>
  </si>
  <si>
    <t>ERS 412</t>
  </si>
  <si>
    <t>COORDENADAS: -29.778476837437438, -52.469409570734015&lt;br&gt;/: 30/04/2024&lt;br&gt;BRBM: 2Âº&lt;br&gt;MUNICÃPIO: Santa Cruz do Sul&lt;br&gt;SITUAÃ‡ÃƒO: Liberado&lt;br&gt;VEICULOS LEVES: TRUE&lt;br&gt;CAMINHÃ•ES: TRUE&lt;br&gt;VEÃCULO DE EMERGÃŠNCIA: TRUE&lt;br&gt;AJUDA HUMANITÃRIA: TRUE&lt;br&gt;INFORMAÃ‡Ã•ES: &lt;br&gt;OK BRBM: TRUE</t>
  </si>
  <si>
    <t>ERS 418</t>
  </si>
  <si>
    <t>COORDENADAS: -29.581447996917554, -52.37417115646461&lt;br&gt;/: 01/05/2024&lt;br&gt;BRBM: 2Âº&lt;br&gt;MUNICÃPIO: Santa Cruz do Sul&lt;br&gt;SITUAÃ‡ÃƒO: Bloqueio Parcial&lt;br&gt;VEICULOS LEVES: FALSE&lt;br&gt;CAMINHÃ•ES: FALSE&lt;br&gt;VEÃCULO DE EMERGÃŠNCIA: TRUE&lt;br&gt;AJUDA HUMANITÃRIA: TRUE&lt;br&gt;INFORMAÃ‡Ã•ES: Rachaduras no asfalto&lt;br&gt;OK BRBM: TRUE</t>
  </si>
  <si>
    <t>Rachaduras no asfalto</t>
  </si>
  <si>
    <t>ERS 419</t>
  </si>
  <si>
    <t xml:space="preserve"> km 07</t>
  </si>
  <si>
    <t>COORDENADAS: -29.462225263626515, -51.743820645847066&lt;br&gt;/: 02/05/2024&lt;br&gt;BRBM: 2Âº&lt;br&gt;MUNICÃPIO: Teutonia&lt;br&gt;SITUAÃ‡ÃƒO: Liberado&lt;br&gt;VEICULOS LEVES: TRUE&lt;br&gt;CAMINHÃ•ES: FALSE&lt;br&gt;VEÃCULO DE EMERGÃŠNCIA: TRUE&lt;br&gt;AJUDA HUMANITÃRIA: TRUE&lt;br&gt;INFORMAÃ‡Ã•ES: &lt;br&gt;OK BRBM: TRUE</t>
  </si>
  <si>
    <t>Teutonia</t>
  </si>
  <si>
    <t>COORDENADAS: -29.45498,-51.70950&lt;br&gt;/: 13/05/2024&lt;br&gt;BRBM: 2Âº&lt;br&gt;MUNICÃPIO: Poco das Antas&lt;br&gt;SITUAÃ‡ÃƒO: Liberado&lt;br&gt;VEICULOS LEVES: TRUE&lt;br&gt;CAMINHÃ•ES: TRUE&lt;br&gt;VEÃCULO DE EMERGÃŠNCIA: TRUE&lt;br&gt;AJUDA HUMANITÃRIA: TRUE&lt;br&gt;INFORMAÃ‡Ã•ES: &lt;br&gt;OK BRBM: TRUE</t>
  </si>
  <si>
    <t>Poco das Antas</t>
  </si>
  <si>
    <t xml:space="preserve"> km 11</t>
  </si>
  <si>
    <t>COORDENADAS: -29.458510891263707, -51.69966002051778&lt;br&gt;/: 12/05/2024&lt;br&gt;BRBM: 2Âº&lt;br&gt;MUNICÃPIO: Teutonia&lt;br&gt;SITUAÃ‡ÃƒO: Liberado&lt;br&gt;VEICULOS LEVES: TRUE&lt;br&gt;CAMINHÃ•ES: TRUE&lt;br&gt;VEÃCULO DE EMERGÃŠNCIA: TRUE&lt;br&gt;AJUDA HUMANITÃRIA: TRUE&lt;br&gt;INFORMAÃ‡Ã•ES: &lt;br&gt;OK BRBM: TRUE</t>
  </si>
  <si>
    <t>ERS 421 KM 33</t>
  </si>
  <si>
    <t>COORDENADAS: -29.3885902486862, -52.257092387019284&lt;br&gt;/: 20/05/2024&lt;br&gt;BRBM: 2Âº&lt;br&gt;MUNICÃPIO: Serio&lt;br&gt;SITUAÃ‡ÃƒO: Bloqueio Parcial&lt;br&gt;VEICULOS LEVES: TRUE&lt;br&gt;CAMINHÃ•ES: TRUE&lt;br&gt;VEÃCULO DE EMERGÃŠNCIA: TRUE&lt;br&gt;AJUDA HUMANITÃRIA: TRUE&lt;br&gt;INFORMAÃ‡Ã•ES: ErosÃ£o no asfalto, trÃ¢nsito em meia pista&lt;br&gt;OK BRBM: TRUE</t>
  </si>
  <si>
    <t>-29.3885902486862, -52.257092387019284</t>
  </si>
  <si>
    <t>Serio</t>
  </si>
  <si>
    <t>ErosÃ£o no asfalto, trÃ¢nsito em meia pista</t>
  </si>
  <si>
    <t>ERS 421</t>
  </si>
  <si>
    <t>COORDENADAS: -29.407223715893412, -52.1424764063141&lt;br&gt;/: 29/04/2024&lt;br&gt;BRBM: 2Âº&lt;br&gt;MUNICÃPIO: Forquetinha&lt;br&gt;SITUAÃ‡ÃƒO: Liberado&lt;br&gt;VEICULOS LEVES: TRUE&lt;br&gt;CAMINHÃ•ES: TRUE&lt;br&gt;VEÃCULO DE EMERGÃŠNCIA: TRUE&lt;br&gt;AJUDA HUMANITÃRIA: TRUE&lt;br&gt;INFORMAÃ‡Ã•ES: &lt;br&gt;OK BRBM: TRUE</t>
  </si>
  <si>
    <t>Forquetinha</t>
  </si>
  <si>
    <t>ERS 422</t>
  </si>
  <si>
    <t>COORDENADAS: -29.46506269072268, -52.286930006445836&lt;br&gt;/: 29/04/2024&lt;br&gt;BRBM: 2Âº&lt;br&gt;MUNICÃPIO: Venancio Aires&lt;br&gt;SITUAÃ‡ÃƒO: Bloqueio Parcial&lt;br&gt;VEICULOS LEVES: TRUE&lt;br&gt;CAMINHÃ•ES: FALSE&lt;br&gt;VEÃCULO DE EMERGÃŠNCIA: TRUE&lt;br&gt;AJUDA HUMANITÃRIA: TRUE&lt;br&gt;INFORMAÃ‡Ã•ES: Queda de barreira&lt;br&gt;OK BRBM: TRUE</t>
  </si>
  <si>
    <t>ERS 431</t>
  </si>
  <si>
    <t xml:space="preserve"> km 25</t>
  </si>
  <si>
    <t>COORDENADAS: -29.077322388882685, -51.73061741627084&lt;br&gt;/: 18/11/2023&lt;br&gt;BRBM: 2Âº&lt;br&gt;MUNICÃPIO: Santa Barbara do Sul&lt;br&gt;SITUAÃ‡ÃƒO: Bloqueio Parcial&lt;br&gt;VEICULOS LEVES: FALSE&lt;br&gt;CAMINHÃ•ES: FALSE&lt;br&gt;VEÃCULO DE EMERGÃŠNCIA: TRUE&lt;br&gt;AJUDA HUMANITÃRIA: TRUE&lt;br&gt;INFORMAÃ‡Ã•ES: A pista cedeu devido erosÃ£o&lt;br&gt;OK BRBM: TRUE</t>
  </si>
  <si>
    <t>Santa Barbara do Sul</t>
  </si>
  <si>
    <t>A pista cedeu devido erosÃ£o</t>
  </si>
  <si>
    <t>ERS 433</t>
  </si>
  <si>
    <t>COORDENADAS: -29.13440316895646, -51.993482843843545&lt;br&gt;/: 03/05/2024&lt;br&gt;BRBM: 2Âº&lt;br&gt;MUNICÃPIO: Relvado&lt;br&gt;SITUAÃ‡ÃƒO: Liberado&lt;br&gt;VEICULOS LEVES: TRUE&lt;br&gt;CAMINHÃ•ES: TRUE&lt;br&gt;VEÃCULO DE EMERGÃŠNCIA: TRUE&lt;br&gt;AJUDA HUMANITÃRIA: TRUE&lt;br&gt;INFORMAÃ‡Ã•ES: &lt;br&gt;OK BRBM: FALSE</t>
  </si>
  <si>
    <t>Relvado</t>
  </si>
  <si>
    <t>ERS 511</t>
  </si>
  <si>
    <t>COORDENADAS: -29.6701, -53.66648&lt;br&gt;/: 30/04/2024&lt;br&gt;BRBM: 2Âº&lt;br&gt;MUNICÃPIO: Santa Maria&lt;br&gt;SITUAÃ‡ÃƒO: Liberado&lt;br&gt;VEICULOS LEVES: TRUE&lt;br&gt;CAMINHÃ•ES: TRUE&lt;br&gt;VEÃCULO DE EMERGÃŠNCIA: TRUE&lt;br&gt;AJUDA HUMANITÃRIA: TRUE&lt;br&gt;INFORMAÃ‡Ã•ES: &lt;br&gt;OK BRBM: TRUE</t>
  </si>
  <si>
    <t>Santa Maria</t>
  </si>
  <si>
    <t>COORDENADAS: -29.69765, -53.70882&lt;br&gt;/: 03/05/2024&lt;br&gt;BRBM: 2Âº&lt;br&gt;MUNICÃPIO: Santa Maria&lt;br&gt;SITUAÃ‡ÃƒO: Liberado&lt;br&gt;VEICULOS LEVES: TRUE&lt;br&gt;CAMINHÃ•ES: TRUE&lt;br&gt;VEÃCULO DE EMERGÃŠNCIA: TRUE&lt;br&gt;AJUDA HUMANITÃRIA: TRUE&lt;br&gt;INFORMAÃ‡Ã•ES: &lt;br&gt;OK BRBM: TRUE</t>
  </si>
  <si>
    <t>ERS 516</t>
  </si>
  <si>
    <t>COORDENADAS: -29.610724655352705, -53.85716672884734&lt;br&gt;/: 12/05/2024&lt;br&gt;BRBM: 2Âº&lt;br&gt;MUNICÃPIO: Sao Martinho da Serra&lt;br&gt;SITUAÃ‡ÃƒO: Liberado&lt;br&gt;VEICULOS LEVES: TRUE&lt;br&gt;CAMINHÃ•ES: TRUE&lt;br&gt;VEÃCULO DE EMERGÃŠNCIA: TRUE&lt;br&gt;AJUDA HUMANITÃRIA: TRUE&lt;br&gt;INFORMAÃ‡Ã•ES: &lt;br&gt;OK BRBM: FALSE</t>
  </si>
  <si>
    <t>Sao Martinho da Serra</t>
  </si>
  <si>
    <t>ERS 524 Km 20</t>
  </si>
  <si>
    <t>COORDENADAS: -29.463378585722907, -54.12216028892756&lt;br&gt;/: 16/05/2024&lt;br&gt;BRBM: 2Âº&lt;br&gt;MUNICÃPIO: Sao Pedro do Sul&lt;br&gt;SITUAÃ‡ÃƒO: Bloqueio Total&lt;br&gt;VEICULOS LEVES: FALSE&lt;br&gt;CAMINHÃ•ES: FALSE&lt;br&gt;VEÃCULO DE EMERGÃŠNCIA: FALSE&lt;br&gt;AJUDA HUMANITÃRIA: FALSE&lt;br&gt;INFORMAÃ‡Ã•ES: Queda da ponte&lt;br&gt;OK BRBM: TRUE</t>
  </si>
  <si>
    <t>-29.463378585722907, -54.12216028892756</t>
  </si>
  <si>
    <t>Sao Pedro do Sul</t>
  </si>
  <si>
    <t>Queda da ponte</t>
  </si>
  <si>
    <t>ERS 630</t>
  </si>
  <si>
    <t xml:space="preserve"> km 85 ao 91</t>
  </si>
  <si>
    <t>COORDENADAS: -30.410453421679772, -54.36972393417048&lt;br&gt;/: 30/04/2024&lt;br&gt;BRBM: 2Âº&lt;br&gt;MUNICÃPIO: Sao Gabriel&lt;br&gt;SITUAÃ‡ÃƒO: Liberado&lt;br&gt;VEICULOS LEVES: TRUE&lt;br&gt;CAMINHÃ•ES: TRUE&lt;br&gt;VEÃCULO DE EMERGÃŠNCIA: TRUE&lt;br&gt;AJUDA HUMANITÃRIA: TRUE&lt;br&gt;INFORMAÃ‡Ã•ES: &lt;br&gt;OK BRBM: TRUE</t>
  </si>
  <si>
    <t>Sao Gabriel</t>
  </si>
  <si>
    <t>ERS 640</t>
  </si>
  <si>
    <t xml:space="preserve"> km 15 e 17</t>
  </si>
  <si>
    <t>COORDENADAS: -29.8371, -54.79827&lt;br&gt;/: 02/05/2024&lt;br&gt;BRBM: 2Âº&lt;br&gt;MUNICÃPIO: Cacequi&lt;br&gt;SITUAÃ‡ÃƒO: Bloqueio Parcial&lt;br&gt;VEICULOS LEVES: TRUE&lt;br&gt;CAMINHÃ•ES: FALSE&lt;br&gt;VEÃCULO DE EMERGÃŠNCIA: TRUE&lt;br&gt;AJUDA HUMANITÃRIA: TRUE&lt;br&gt;INFORMAÃ‡Ã•ES: TrÃ¢nsito no sistema pare e siga  para veÃ­culos leves, emergÃªncia, da seguranÃ§a e caminhÃµes com PBT de atÃ© 57ton&lt;br&gt;OK BRBM: TRUE</t>
  </si>
  <si>
    <t>Cacequi</t>
  </si>
  <si>
    <t>TrÃ¢nsito no sistema pare e siga  para veÃ­culos leves, emergÃªncia, da seguranÃ§a e caminhÃµes com PBT de atÃ© 57ton</t>
  </si>
  <si>
    <t>ERS 717</t>
  </si>
  <si>
    <t xml:space="preserve"> km 16</t>
  </si>
  <si>
    <t>COORDENADAS: -30.63761130415365, -51.55212238987208&lt;br&gt;/: 01/05/2024&lt;br&gt;BRBM: 2Âº&lt;br&gt;MUNICÃPIO: Tapes&lt;br&gt;SITUAÃ‡ÃƒO: Liberado&lt;br&gt;VEICULOS LEVES: TRUE&lt;br&gt;CAMINHÃ•ES: TRUE&lt;br&gt;VEÃCULO DE EMERGÃŠNCIA: TRUE&lt;br&gt;AJUDA HUMANITÃRIA: TRUE&lt;br&gt;INFORMAÃ‡Ã•ES: &lt;br&gt;OK BRBM: TRUE</t>
  </si>
  <si>
    <t>Tapes</t>
  </si>
  <si>
    <t>ERS 734</t>
  </si>
  <si>
    <t xml:space="preserve"> KM 0</t>
  </si>
  <si>
    <t>COORDENADAS: -32.053724521169144, -52.12589692804725&lt;br&gt;/: 15/05/2024&lt;br&gt;BRBM: 2Âº&lt;br&gt;MUNICÃPIO: Rio Grande&lt;br&gt;SITUAÃ‡ÃƒO: Liberado&lt;br&gt;VEICULOS LEVES: TRUE&lt;br&gt;CAMINHÃ•ES: TRUE&lt;br&gt;VEÃCULO DE EMERGÃŠNCIA: TRUE&lt;br&gt;AJUDA HUMANITÃRIA: TRUE&lt;br&gt;INFORMAÃ‡Ã•ES: &lt;br&gt;OK BRBM: TRUE</t>
  </si>
  <si>
    <t>Rio Grande</t>
  </si>
  <si>
    <t>RSC 101</t>
  </si>
  <si>
    <t xml:space="preserve"> km 341</t>
  </si>
  <si>
    <t>COORDENADAS: -31.635859,-51.428030&lt;br&gt;/: 17/05/2024&lt;br&gt;BRBM: 2Âº&lt;br&gt;MUNICÃPIO: Sao Jose do Norte&lt;br&gt;SITUAÃ‡ÃƒO: Liberado&lt;br&gt;VEICULOS LEVES: TRUE&lt;br&gt;CAMINHÃ•ES: TRUE&lt;br&gt;VEÃCULO DE EMERGÃŠNCIA: TRUE&lt;br&gt;AJUDA HUMANITÃRIA: TRUE&lt;br&gt;INFORMAÃ‡Ã•ES:  &lt;br&gt;OK BRBM: TRUE</t>
  </si>
  <si>
    <t>Sao Jose do Norte</t>
  </si>
  <si>
    <t>RSC 153</t>
  </si>
  <si>
    <t xml:space="preserve"> km 262</t>
  </si>
  <si>
    <t>COORDENADAS: -29.228496715250614, -52.63984291969504&lt;br&gt;/: 03/05/2024&lt;br&gt;BRBM: 2Âº&lt;br&gt;MUNICÃPIO: Barros Cassal&lt;br&gt;SITUAÃ‡ÃƒO: Liberado&lt;br&gt;VEICULOS LEVES: TRUE&lt;br&gt;CAMINHÃ•ES: TRUE&lt;br&gt;VEÃCULO DE EMERGÃŠNCIA: TRUE&lt;br&gt;AJUDA HUMANITÃRIA: TRUE&lt;br&gt;INFORMAÃ‡Ã•ES: &lt;br&gt;OK BRBM: TRUE</t>
  </si>
  <si>
    <t>Barros Cassal</t>
  </si>
  <si>
    <t xml:space="preserve"> km 303</t>
  </si>
  <si>
    <t>COORDENADAS: -29.54091482696253, -52.63878086515649&lt;br&gt;/: 29/04/2024&lt;br&gt;BRBM: 2Âº&lt;br&gt;MUNICÃPIO: Vale do Sol&lt;br&gt;SITUAÃ‡ÃƒO: Liberado&lt;br&gt;VEICULOS LEVES: TRUE&lt;br&gt;CAMINHÃ•ES: TRUE&lt;br&gt;VEÃCULO DE EMERGÃŠNCIA: TRUE&lt;br&gt;AJUDA HUMANITÃRIA: TRUE&lt;br&gt;INFORMAÃ‡Ã•ES: &lt;br&gt;OK BRBM: TRUE</t>
  </si>
  <si>
    <t>Vale do Sol</t>
  </si>
  <si>
    <t xml:space="preserve"> km 304 e 305</t>
  </si>
  <si>
    <t>COORDENADAS: -29.551155915005257, -52.635484840398256&lt;br&gt;/: 13/05/2024&lt;br&gt;BRBM: 2Âº&lt;br&gt;MUNICÃPIO: Vale do Sol&lt;br&gt;SITUAÃ‡ÃƒO: Bloqueio Parcial&lt;br&gt;VEICULOS LEVES: TRUE&lt;br&gt;CAMINHÃ•ES: TRUE&lt;br&gt;VEÃCULO DE EMERGÃŠNCIA: TRUE&lt;br&gt;AJUDA HUMANITÃRIA: TRUE&lt;br&gt;INFORMAÃ‡Ã•ES: Queda de barreira&lt;br&gt;OK BRBM: TRUE</t>
  </si>
  <si>
    <t>RSC 287</t>
  </si>
  <si>
    <t xml:space="preserve"> km 106 ao 110</t>
  </si>
  <si>
    <t>COORDENADAS: -29.689341336379105, -52.45030007301065&lt;br&gt;/: 30/04/2024&lt;br&gt;BRBM: 2Âº&lt;br&gt;MUNICÃPIO: Santa Cruz do Sul&lt;br&gt;SITUAÃ‡ÃƒO: Liberado&lt;br&gt;VEICULOS LEVES: TRUE&lt;br&gt;CAMINHÃ•ES: TRUE&lt;br&gt;VEÃCULO DE EMERGÃŠNCIA: TRUE&lt;br&gt;AJUDA HUMANITÃRIA: TRUE&lt;br&gt;INFORMAÃ‡Ã•ES: &lt;br&gt;OK BRBM: TRUE</t>
  </si>
  <si>
    <t xml:space="preserve"> km 135 ao 138</t>
  </si>
  <si>
    <t>COORDENADAS: -29.673344249434443, -52.76998214036999&lt;br&gt;/: 30/04/2024&lt;br&gt;BRBM: 2Âº&lt;br&gt;MUNICÃPIO: Candelaria&lt;br&gt;SITUAÃ‡ÃƒO: Bloqueio Total&lt;br&gt;VEICULOS LEVES: FALSE&lt;br&gt;CAMINHÃ•ES: FALSE&lt;br&gt;VEÃCULO DE EMERGÃŠNCIA: FALSE&lt;br&gt;AJUDA HUMANITÃRIA: FALSE&lt;br&gt;INFORMAÃ‡Ã•ES: Queda da estrutura da ponte - trecho interditÃ¡do para obras&lt;br&gt;OK BRBM: TRUE</t>
  </si>
  <si>
    <t>Queda da estrutura da ponte - trecho interditÃ¡do para obras</t>
  </si>
  <si>
    <t>Concessionária</t>
  </si>
  <si>
    <t xml:space="preserve"> km 155</t>
  </si>
  <si>
    <t>COORDENADAS: -29.723587049530032, -52.92315289075596&lt;br&gt;/: 30/04/2024&lt;br&gt;BRBM: 2Âº&lt;br&gt;MUNICÃPIO: Novo Cabrais&lt;br&gt;SITUAÃ‡ÃƒO: Liberado&lt;br&gt;VEICULOS LEVES: TRUE&lt;br&gt;CAMINHÃ•ES: TRUE&lt;br&gt;VEÃCULO DE EMERGÃŠNCIA: TRUE&lt;br&gt;AJUDA HUMANITÃRIA: TRUE&lt;br&gt;INFORMAÃ‡Ã•ES: &lt;br&gt;OK BRBM: TRUE</t>
  </si>
  <si>
    <t>Novo Cabrais</t>
  </si>
  <si>
    <t xml:space="preserve"> km 167 ao 169</t>
  </si>
  <si>
    <t>COORDENADAS: -29.7491990967178, -53.04108267211468&lt;br&gt;/: 01/05/2024&lt;br&gt;BRBM: 2Âº&lt;br&gt;MUNICÃPIO: Novo Cabrais&lt;br&gt;SITUAÃ‡ÃƒO: Bloqueio Total&lt;br&gt;VEICULOS LEVES: FALSE&lt;br&gt;CAMINHÃ•ES: FALSE&lt;br&gt;VEÃCULO DE EMERGÃŠNCIA: FALSE&lt;br&gt;AJUDA HUMANITÃRIA: FALSE&lt;br&gt;INFORMAÃ‡Ã•ES: Cabeceira da ponte desmoranando &lt;br&gt;OK BRBM: TRUE</t>
  </si>
  <si>
    <t xml:space="preserve">Cabeceira da ponte desmoranando </t>
  </si>
  <si>
    <t xml:space="preserve"> km 178</t>
  </si>
  <si>
    <t>COORDENADAS: -29.724441958858904, -53.2160367827651&lt;br&gt;/: 01/05/2024&lt;br&gt;BRBM: 2Âº&lt;br&gt;MUNICÃPIO: Paraiso do Sul&lt;br&gt;SITUAÃ‡ÃƒO: Liberado&lt;br&gt;VEICULOS LEVES: TRUE&lt;br&gt;CAMINHÃ•ES: TRUE&lt;br&gt;VEÃCULO DE EMERGÃŠNCIA: TRUE&lt;br&gt;AJUDA HUMANITÃRIA: TRUE&lt;br&gt;INFORMAÃ‡Ã•ES: &lt;br&gt;OK BRBM: TRUE</t>
  </si>
  <si>
    <t>Paraiso do Sul</t>
  </si>
  <si>
    <t xml:space="preserve"> km 187 ao 193</t>
  </si>
  <si>
    <t>COORDENADAS: -29.707586647485012, -53.28520196152815&lt;br&gt;/: 30/04/2024&lt;br&gt;BRBM: 2Âº&lt;br&gt;MUNICÃPIO: Restinga Seca&lt;br&gt;SITUAÃ‡ÃƒO: Liberado&lt;br&gt;VEICULOS LEVES: TRUE&lt;br&gt;CAMINHÃ•ES: TRUE&lt;br&gt;VEÃCULO DE EMERGÃŠNCIA: TRUE&lt;br&gt;AJUDA HUMANITÃRIA: TRUE&lt;br&gt;INFORMAÃ‡Ã•ES: &lt;br&gt;OK BRBM: TRUE</t>
  </si>
  <si>
    <t xml:space="preserve"> km 196</t>
  </si>
  <si>
    <t>COORDENADAS: -29.710137597145863, -53.3139147048437&lt;br&gt;/: 01/05/2024&lt;br&gt;BRBM: 2Âº&lt;br&gt;MUNICÃPIO: Restinga Seca&lt;br&gt;SITUAÃ‡ÃƒO: Liberado&lt;br&gt;VEICULOS LEVES: TRUE&lt;br&gt;CAMINHÃ•ES: TRUE&lt;br&gt;VEÃCULO DE EMERGÃŠNCIA: TRUE&lt;br&gt;AJUDA HUMANITÃRIA: TRUE&lt;br&gt;INFORMAÃ‡Ã•ES: &lt;br&gt;OK BRBM: TRUE</t>
  </si>
  <si>
    <t xml:space="preserve"> km 226</t>
  </si>
  <si>
    <t>COORDENADAS: -29.7130301,-53.6452366&lt;br&gt;/: 30/04/2024&lt;br&gt;BRBM: 2Âº&lt;br&gt;MUNICÃPIO: Santa Maria&lt;br&gt;SITUAÃ‡ÃƒO: Bloqueio Total&lt;br&gt;VEICULOS LEVES: FALSE&lt;br&gt;CAMINHÃ•ES: FALSE&lt;br&gt;VEÃCULO DE EMERGÃŠNCIA: FALSE&lt;br&gt;AJUDA HUMANITÃRIA: FALSE&lt;br&gt;INFORMAÃ‡Ã•ES: Queda da estrutura da ponte&lt;br&gt;OK BRBM: TRUE</t>
  </si>
  <si>
    <t>Queda da estrutura da ponte</t>
  </si>
  <si>
    <t xml:space="preserve"> km 231</t>
  </si>
  <si>
    <t>COORDENADAS: -29.702348351532926, -53.69991553334502&lt;br&gt;/: 30/04/2024&lt;br&gt;BRBM: 2Âº&lt;br&gt;MUNICÃPIO: Santa Maria&lt;br&gt;SITUAÃ‡ÃƒO: Liberado&lt;br&gt;VEICULOS LEVES: TRUE&lt;br&gt;CAMINHÃ•ES: TRUE&lt;br&gt;VEÃCULO DE EMERGÃŠNCIA: TRUE&lt;br&gt;AJUDA HUMANITÃRIA: TRUE&lt;br&gt;INFORMAÃ‡Ã•ES: &lt;br&gt;OK BRBM: TRUE</t>
  </si>
  <si>
    <t xml:space="preserve"> km 232</t>
  </si>
  <si>
    <t>COORDENADAS: -29.70410370569477, -53.70500385084207&lt;br&gt;/: 30/04/2024&lt;br&gt;BRBM: 2Âº&lt;br&gt;MUNICÃPIO: Restinga Seca&lt;br&gt;SITUAÃ‡ÃƒO: Liberado&lt;br&gt;VEICULOS LEVES: TRUE&lt;br&gt;CAMINHÃ•ES: TRUE&lt;br&gt;VEÃCULO DE EMERGÃŠNCIA: TRUE&lt;br&gt;AJUDA HUMANITÃRIA: TRUE&lt;br&gt;INFORMAÃ‡Ã•ES: &lt;br&gt;OK BRBM: TRUE</t>
  </si>
  <si>
    <t xml:space="preserve"> km 55</t>
  </si>
  <si>
    <t>COORDENADAS: -29.686086523397503, -51.96293010719163&lt;br&gt;/: 01/05/2024&lt;br&gt;BRBM: 2Âº&lt;br&gt;MUNICÃPIO: Venancio Aires&lt;br&gt;SITUAÃ‡ÃƒO: Liberado&lt;br&gt;VEICULOS LEVES: TRUE&lt;br&gt;CAMINHÃ•ES: TRUE&lt;br&gt;VEÃCULO DE EMERGÃŠNCIA: TRUE&lt;br&gt;AJUDA HUMANITÃRIA: TRUE&lt;br&gt;INFORMAÃ‡Ã•ES: &lt;br&gt;OK BRBM: TRUE</t>
  </si>
  <si>
    <t xml:space="preserve"> km 57 ao 60</t>
  </si>
  <si>
    <t>COORDENADAS: -29.673925912294195, -52.0173454391798&lt;br&gt;/: 01/05/2024&lt;br&gt;BRBM: 2Âº&lt;br&gt;MUNICÃPIO: Venancio Aires&lt;br&gt;SITUAÃ‡ÃƒO: Bloqueio Total&lt;br&gt;VEICULOS LEVES: FALSE&lt;br&gt;CAMINHÃ•ES: FALSE&lt;br&gt;VEÃCULO DE EMERGÃŠNCIA: FALSE&lt;br&gt;AJUDA HUMANITÃRIA: FALSE&lt;br&gt;INFORMAÃ‡Ã•ES: ErosÃ£o no asfalto&lt;br&gt;OK BRBM: TRUE</t>
  </si>
  <si>
    <t>ErosÃ£o no asfalto</t>
  </si>
  <si>
    <t>RSC 453</t>
  </si>
  <si>
    <t xml:space="preserve"> km 3 </t>
  </si>
  <si>
    <t>COORDENADAS: -29.37931539912206, -51.74740470766182&lt;br&gt;/: 01/05/2024&lt;br&gt;BRBM: 2Âº&lt;br&gt;MUNICÃPIO: Imigrante&lt;br&gt;SITUAÃ‡ÃƒO: Liberado&lt;br&gt;VEICULOS LEVES: TRUE&lt;br&gt;CAMINHÃ•ES: TRUE&lt;br&gt;VEÃCULO DE EMERGÃŠNCIA: TRUE&lt;br&gt;AJUDA HUMANITÃRIA: TRUE&lt;br&gt;INFORMAÃ‡Ã•ES: &lt;br&gt;OK BRBM: TRUE</t>
  </si>
  <si>
    <t>Imigrante</t>
  </si>
  <si>
    <t xml:space="preserve"> km 3 (9130)</t>
  </si>
  <si>
    <t>COORDENADAS: -29.365277, -51.762205&lt;br&gt;/: 08/05/2024&lt;br&gt;BRBM: 2Âº&lt;br&gt;MUNICÃPIO: Westfalia&lt;br&gt;SITUAÃ‡ÃƒO: Bloqueio Parcial&lt;br&gt;VEICULOS LEVES: TRUE&lt;br&gt;CAMINHÃ•ES: FALSE&lt;br&gt;VEÃCULO DE EMERGÃŠNCIA: TRUE&lt;br&gt;AJUDA HUMANITÃRIA: TRUE&lt;br&gt;INFORMAÃ‡Ã•ES: RSC-453 acesso 9130 Ã  Imigrante&lt;br&gt;OK BRBM: TRUE</t>
  </si>
  <si>
    <t>Westfalia</t>
  </si>
  <si>
    <t>RSC-453 acesso 9130 Ã  Imigrante</t>
  </si>
  <si>
    <t xml:space="preserve"> km 57</t>
  </si>
  <si>
    <t xml:space="preserve"> 63 ao 69</t>
  </si>
  <si>
    <t>COORDENADAS: -29.37774243438042, -51.743824079994845&lt;br&gt;/: 30/04/2024&lt;br&gt;BRBM: 2Âº&lt;br&gt;MUNICÃPIO: Westfalia&lt;br&gt;SITUAÃ‡ÃƒO: Liberado&lt;br&gt;VEICULOS LEVES: TRUE&lt;br&gt;CAMINHÃ•ES: TRUE&lt;br&gt;VEÃCULO DE EMERGÃŠNCIA: TRUE&lt;br&gt;AJUDA HUMANITÃRIA: TRUE&lt;br&gt;INFORMAÃ‡Ã•ES: &lt;br&gt;OK BRBM: TRUE</t>
  </si>
  <si>
    <t>-29.37774243438042, -51.743824079994845</t>
  </si>
  <si>
    <t xml:space="preserve"> km 62</t>
  </si>
  <si>
    <t>COORDENADAS: -29.383517, -51.754592&lt;br&gt;/: 17/05/2024&lt;br&gt;BRBM: 2Âº&lt;br&gt;MUNICÃPIO: Westfalia&lt;br&gt;SITUAÃ‡ÃƒO: Liberado&lt;br&gt;VEICULOS LEVES: &lt;br&gt;CAMINHÃ•ES: &lt;br&gt;VEÃCULO DE EMERGÃŠNCIA: &lt;br&gt;AJUDA HUMANITÃRIA: &lt;br&gt;INFORMAÃ‡Ã•ES: &lt;br&gt;OK BRBM: TRUE</t>
  </si>
  <si>
    <t>COORDENADAS: -29.388470, -51.753679&lt;br&gt;/: 11/05/2024&lt;br&gt;BRBM: 2Âº&lt;br&gt;MUNICÃPIO: Westfalia&lt;br&gt;SITUAÃ‡ÃƒO: Bloqueio Parcial&lt;br&gt;VEICULOS LEVES: TRUE&lt;br&gt;CAMINHÃ•ES: TRUE&lt;br&gt;VEÃCULO DE EMERGÃŠNCIA: TRUE&lt;br&gt;AJUDA HUMANITÃRIA: TRUE&lt;br&gt;INFORMAÃ‡Ã•ES: &lt;br&gt;OK BRBM: TRUE</t>
  </si>
  <si>
    <t xml:space="preserve"> km 73</t>
  </si>
  <si>
    <t>COORDENADAS: -29.326594991490406, -51.638917791228444&lt;br&gt;/: 30/04/2023&lt;br&gt;BRBM: 2Âº&lt;br&gt;MUNICÃPIO: Boa Vista do Sul&lt;br&gt;SITUAÃ‡ÃƒO: Liberado&lt;br&gt;VEICULOS LEVES: TRUE&lt;br&gt;CAMINHÃ•ES: TRUE&lt;br&gt;VEÃCULO DE EMERGÃŠNCIA: TRUE&lt;br&gt;AJUDA HUMANITÃRIA: TRUE&lt;br&gt;INFORMAÃ‡Ã•ES: &lt;br&gt;OK BRBM: TRUE</t>
  </si>
  <si>
    <t>Boa Vista do Sul</t>
  </si>
  <si>
    <t>COORDENADAS: 29Â°21'19.1"S 51Â°40'32.8"W&lt;br&gt;/: 11/05/2024&lt;br&gt;BRBM: 2Âº&lt;br&gt;MUNICÃPIO: Boa Vista do Sul&lt;br&gt;SITUAÃ‡ÃƒO: Bloqueio Parcial&lt;br&gt;VEICULOS LEVES: FALSE&lt;br&gt;CAMINHÃ•ES: FALSE&lt;br&gt;VEÃCULO DE EMERGÃŠNCIA: FALSE&lt;br&gt;AJUDA HUMANITÃRIA: FALSE&lt;br&gt;INFORMAÃ‡Ã•ES: Queda de barreira (com desvio pelo interior da cidade)&lt;br&gt;OK BRBM: FALSE</t>
  </si>
  <si>
    <t>29Â°21'19.1"S 51Â°40'32.8"W</t>
  </si>
  <si>
    <t>Queda de barreira (com desvio pelo interior da cidade)</t>
  </si>
  <si>
    <t>RSC 481</t>
  </si>
  <si>
    <t xml:space="preserve"> km 111</t>
  </si>
  <si>
    <t>COORDENADAS: -29.406719699098165, -53.02167454568475&lt;br&gt;/: 30/04/2024&lt;br&gt;BRBM: 2Âº&lt;br&gt;MUNICÃPIO: Sobradinho&lt;br&gt;SITUAÃ‡ÃƒO: Liberado&lt;br&gt;VEICULOS LEVES: TRUE&lt;br&gt;CAMINHÃ•ES: FALSE&lt;br&gt;VEÃCULO DE EMERGÃŠNCIA: TRUE&lt;br&gt;AJUDA HUMANITÃRIA: TRUE&lt;br&gt;INFORMAÃ‡Ã•ES: Queda de barreira&lt;br&gt;OK BRBM: TRUE</t>
  </si>
  <si>
    <t xml:space="preserve"> Km 158</t>
  </si>
  <si>
    <t>COORDENADAS: 29Â°38'52.5"S 52Â°56'35.6"W&lt;br&gt;/: 19/05/2024&lt;br&gt;BRBM: 2Âº&lt;br&gt;MUNICÃPIO: Cerro Branco&lt;br&gt;SITUAÃ‡ÃƒO: Bloqueio Total&lt;br&gt;VEICULOS LEVES: FALSE&lt;br&gt;CAMINHÃ•ES: FALSE&lt;br&gt;VEÃCULO DE EMERGÃŠNCIA: FALSE&lt;br&gt;AJUDA HUMANITÃRIA: FALSE&lt;br&gt;INFORMAÃ‡Ã•ES: Risco de desmoronamento, erosÃ£o na lateral da Pista.&lt;br&gt;OK BRBM: FALSE</t>
  </si>
  <si>
    <t>29Â°38'52.5"S 52Â°56'35.6"W</t>
  </si>
  <si>
    <t>Cerro Branco</t>
  </si>
  <si>
    <t>Risco de desmoronamento, erosÃ£o na lateral da Pista.</t>
  </si>
  <si>
    <t xml:space="preserve"> km 164</t>
  </si>
  <si>
    <t>COORDENADAS: -29.650120010708832, -52.9413085817249&lt;br&gt;/: 01/05/2024&lt;br&gt;BRBM: 2Âº&lt;br&gt;MUNICÃPIO: Cerro Branco&lt;br&gt;SITUAÃ‡ÃƒO: Liberado&lt;br&gt;VEICULOS LEVES: TRUE&lt;br&gt;CAMINHÃ•ES: TRUE&lt;br&gt;VEÃCULO DE EMERGÃŠNCIA: TRUE&lt;br&gt;AJUDA HUMANITÃRIA: TRUE&lt;br&gt;INFORMAÃ‡Ã•ES: &lt;br&gt;OK BRBM: TRUE</t>
  </si>
  <si>
    <t>VRS 502</t>
  </si>
  <si>
    <t>COORDENADAS: -29.78207469194037, -53.076899179016415&lt;br&gt;/: 30/04/2024&lt;br&gt;BRBM: 2Âº&lt;br&gt;MUNICÃPIO: Paraiso do Sul&lt;br&gt;SITUAÃ‡ÃƒO: Liberado&lt;br&gt;VEICULOS LEVES: TRUE&lt;br&gt;CAMINHÃ•ES: TRUE&lt;br&gt;VEÃCULO DE EMERGÃŠNCIA: TRUE&lt;br&gt;AJUDA HUMANITÃRIA: TRUE&lt;br&gt;INFORMAÃ‡Ã•ES: &lt;br&gt;OK BRBM: TRUE</t>
  </si>
  <si>
    <t>VRS 804</t>
  </si>
  <si>
    <t>COORDENADAS: -29.66185, -53.61023&lt;br&gt;/: 03/05/2024&lt;br&gt;BRBM: 2Âº&lt;br&gt;MUNICÃPIO: Silveira Martins&lt;br&gt;SITUAÃ‡ÃƒO: Liberado&lt;br&gt;VEICULOS LEVES: TRUE&lt;br&gt;CAMINHÃ•ES: TRUE&lt;br&gt;VEÃCULO DE EMERGÃŠNCIA: TRUE&lt;br&gt;AJUDA HUMANITÃRIA: TRUE&lt;br&gt;INFORMAÃ‡Ã•ES: &lt;br&gt;OK BRBM: TRUE</t>
  </si>
  <si>
    <t>Silveira Martins</t>
  </si>
  <si>
    <t>VRS 805</t>
  </si>
  <si>
    <t>COORDENADAS: -29.48980000215496, -54.225170431027124&lt;br&gt;/: 30/04/2024&lt;br&gt;BRBM: 2Âº&lt;br&gt;MUNICÃPIO: Toropi&lt;br&gt;SITUAÃ‡ÃƒO: Bloqueio Total&lt;br&gt;VEICULOS LEVES: FALSE&lt;br&gt;CAMINHÃ•ES: FALSE&lt;br&gt;VEÃCULO DE EMERGÃŠNCIA: FALSE&lt;br&gt;AJUDA HUMANITÃRIA: FALSE&lt;br&gt;INFORMAÃ‡Ã•ES: Cabeceira da Ponte cedendo&lt;br&gt;OK BRBM: TRUE</t>
  </si>
  <si>
    <t>Toropi</t>
  </si>
  <si>
    <t>Cabeceira da Ponte cedendo</t>
  </si>
  <si>
    <t>VRS 809</t>
  </si>
  <si>
    <t>COORDENADAS: -30.00803539101133, -52.947698022837855&lt;br&gt;/: 03/05/2024&lt;br&gt;BRBM: 2Âº&lt;br&gt;MUNICÃPIO: Cachoeira do Sul&lt;br&gt;SITUAÃ‡ÃƒO: Liberado&lt;br&gt;VEICULOS LEVES: TRUE&lt;br&gt;CAMINHÃ•ES: TRUE&lt;br&gt;VEÃCULO DE EMERGÃŠNCIA: TRUE&lt;br&gt;AJUDA HUMANITÃRIA: TRUE&lt;br&gt;INFORMAÃ‡Ã•ES: &lt;br&gt;OK BRBM: TRUE</t>
  </si>
  <si>
    <t>VRS 811</t>
  </si>
  <si>
    <t>COORDENADAS: -29.396001739302235, -51.948650663609804&lt;br&gt;/: 01/05/2024&lt;br&gt;BRBM: 2Âº&lt;br&gt;MUNICÃPIO: Arroio do Meio&lt;br&gt;SITUAÃ‡ÃƒO: Liberado&lt;br&gt;VEICULOS LEVES: TRUE&lt;br&gt;CAMINHÃ•ES: TRUE&lt;br&gt;VEÃCULO DE EMERGÃŠNCIA: TRUE&lt;br&gt;AJUDA HUMANITÃRIA: TRUE&lt;br&gt;INFORMAÃ‡Ã•ES: Agua sobre a rodovia&lt;br&gt;OK BRBM: TRUE</t>
  </si>
  <si>
    <t>Agua sobre a rodovia</t>
  </si>
  <si>
    <t>VRS 834</t>
  </si>
  <si>
    <t xml:space="preserve"> km 03</t>
  </si>
  <si>
    <t>COORDENADAS: -29.521741,-56.822645&lt;br&gt;/: 09/05/2024&lt;br&gt;BRBM: 2Âº&lt;br&gt;MUNICÃPIO: Uruguaiana&lt;br&gt;SITUAÃ‡ÃƒO: Liberado&lt;br&gt;VEICULOS LEVES: TRUE&lt;br&gt;CAMINHÃ•ES: TRUE&lt;br&gt;VEÃCULO DE EMERGÃŠNCIA: TRUE&lt;br&gt;AJUDA HUMANITÃRIA: TRUE&lt;br&gt;INFORMAÃ‡Ã•ES: &lt;br&gt;OK BRBM: TRUE</t>
  </si>
  <si>
    <t>Uruguaiana</t>
  </si>
  <si>
    <t>VRS 868</t>
  </si>
  <si>
    <t xml:space="preserve"> km 04 e 05</t>
  </si>
  <si>
    <t>COORDENADAS: -29.75654548959135, -51.89915201967078&lt;br&gt;/: 01/05/2024&lt;br&gt;BRBM: 2Âº&lt;br&gt;MUNICÃPIO: Taquari&lt;br&gt;SITUAÃ‡ÃƒO: Liberado&lt;br&gt;VEICULOS LEVES: TRUE&lt;br&gt;CAMINHÃ•ES: TRUE&lt;br&gt;VEÃCULO DE EMERGÃŠNCIA: TRUE&lt;br&gt;AJUDA HUMANITÃRIA: TRUE&lt;br&gt;INFORMAÃ‡Ã•ES: &lt;br&gt;OK BRBM: TRUE</t>
  </si>
  <si>
    <t>ERS 020</t>
  </si>
  <si>
    <t xml:space="preserve"> km 56</t>
  </si>
  <si>
    <t>COORDENADAS: -29.589037050631553, -50.755183661068344&lt;br&gt;/: 01/05/2024&lt;br&gt;BRBM: 3Âº&lt;br&gt;MUNICÃPIO: Taquara&lt;br&gt;SITUAÃ‡ÃƒO: Bloqueio Total&lt;br&gt;VEICULOS LEVES: FALSE&lt;br&gt;CAMINHÃ•ES: FALSE&lt;br&gt;VEÃCULO DE EMERGÃŠNCIA: FALSE&lt;br&gt;AJUDA HUMANITÃRIA: FALSE&lt;br&gt;INFORMAÃ‡Ã•ES: Pontos com erosÃ£o no asfalto&lt;br&gt;OK BRBM: TRUE</t>
  </si>
  <si>
    <t>3Âº</t>
  </si>
  <si>
    <t>Taquara</t>
  </si>
  <si>
    <t>Pontos com erosÃ£o no asfalto</t>
  </si>
  <si>
    <t xml:space="preserve"> km 80</t>
  </si>
  <si>
    <t>COORDENADAS: -29.46493052324491, -50.64332397510689&lt;br&gt;/: 16052024&lt;br&gt;BRBM: 3Âº&lt;br&gt;MUNICÃPIO: Sao Francisco de Paula&lt;br&gt;SITUAÃ‡ÃƒO: Liberado&lt;br&gt;VEICULOS LEVES: TRUE&lt;br&gt;CAMINHÃ•ES: TRUE&lt;br&gt;VEÃCULO DE EMERGÃŠNCIA: TRUE&lt;br&gt;AJUDA HUMANITÃRIA: TRUE&lt;br&gt;INFORMAÃ‡Ã•ES: &lt;br&gt;OK BRBM: TRUE</t>
  </si>
  <si>
    <t>Sao Francisco de Paula</t>
  </si>
  <si>
    <t>ERS 030</t>
  </si>
  <si>
    <t xml:space="preserve"> km 06 (9060)</t>
  </si>
  <si>
    <t>COORDENADAS: -29.801520369470122, -50.471487523287855&lt;br&gt;/: 12/05/2024&lt;br&gt;BRBM: 3Âº&lt;br&gt;MUNICÃPIO: Santo Antonio da Patrulha&lt;br&gt;SITUAÃ‡ÃƒO: Liberado&lt;br&gt;VEICULOS LEVES: TRUE&lt;br&gt;CAMINHÃ•ES: TRUE&lt;br&gt;VEÃCULO DE EMERGÃŠNCIA: TRUE&lt;br&gt;AJUDA HUMANITÃRIA: TRUE&lt;br&gt;INFORMAÃ‡Ã•ES: &lt;br&gt;OK BRBM: TRUE</t>
  </si>
  <si>
    <t>Santo Antonio da Patrulha</t>
  </si>
  <si>
    <t>ERS 110</t>
  </si>
  <si>
    <t xml:space="preserve"> km 86</t>
  </si>
  <si>
    <t>COORDENADAS: -28.784572120728047, -50.43937476163871&lt;br&gt;/: 11/05/2024&lt;br&gt;BRBM: 3Âº&lt;br&gt;MUNICÃPIO: Bom Jesus&lt;br&gt;SITUAÃ‡ÃƒO: Liberado&lt;br&gt;VEICULOS LEVES: TRUE&lt;br&gt;CAMINHÃ•ES: TRUE&lt;br&gt;VEÃCULO DE EMERGÃŠNCIA: TRUE&lt;br&gt;AJUDA HUMANITÃRIA: TRUE&lt;br&gt;INFORMAÃ‡Ã•ES: &lt;br&gt;OK BRBM: TRUE</t>
  </si>
  <si>
    <t>Bom Jesus</t>
  </si>
  <si>
    <t>ERS 115</t>
  </si>
  <si>
    <t xml:space="preserve"> km  25</t>
  </si>
  <si>
    <t>COORDENADAS: -29.478488791542137, -50.81844193343059&lt;br&gt;/: 02/05/2024&lt;br&gt;BRBM: 3Âº&lt;br&gt;MUNICÃPIO: Tres Coroas&lt;br&gt;SITUAÃ‡ÃƒO: Bloqueio Parcial&lt;br&gt;VEICULOS LEVES: TRUE&lt;br&gt;CAMINHÃ•ES: TRUE&lt;br&gt;VEÃCULO DE EMERGÃŠNCIA: TRUE&lt;br&gt;AJUDA HUMANITÃRIA: TRUE&lt;br&gt;INFORMAÃ‡Ã•ES: Pare e siga&lt;br&gt;OK BRBM: TRUE</t>
  </si>
  <si>
    <t>Tres Coroas</t>
  </si>
  <si>
    <t>Pare e siga</t>
  </si>
  <si>
    <t>COORDENADAS: -29.49181137182321, -51.3728482387751&lt;br&gt;/: 13/05/2024&lt;br&gt;BRBM: 3Âº&lt;br&gt;MUNICÃPIO: Taquara&lt;br&gt;SITUAÃ‡ÃƒO: Liberado&lt;br&gt;VEICULOS LEVES: TRUE&lt;br&gt;CAMINHÃ•ES: TRUE&lt;br&gt;VEÃCULO DE EMERGÃŠNCIA: TRUE&lt;br&gt;AJUDA HUMANITÃRIA: TRUE&lt;br&gt;INFORMAÃ‡Ã•ES: &lt;br&gt;OK BRBM: TRUE</t>
  </si>
  <si>
    <t>COORDENADAS: -29.482497915439257, -50.80635645661021&lt;br&gt;/: 02/05/2024&lt;br&gt;BRBM: 3Âº&lt;br&gt;MUNICÃPIO: Tres Coroas&lt;br&gt;SITUAÃ‡ÃƒO: Bloqueio Parcial&lt;br&gt;VEICULOS LEVES: TRUE&lt;br&gt;CAMINHÃ•ES: TRUE&lt;br&gt;VEÃCULO DE EMERGÃŠNCIA: TRUE&lt;br&gt;AJUDA HUMANITÃRIA: TRUE&lt;br&gt;INFORMAÃ‡Ã•ES: ErosÃ£o no asfalto (Pare e siga)&lt;br&gt;OK BRBM: TRUE</t>
  </si>
  <si>
    <t>ErosÃ£o no asfalto (Pare e siga)</t>
  </si>
  <si>
    <t>COORDENADAS: -29.485124871533664, -50.801045747703135&lt;br&gt;/: 12/05/2024&lt;br&gt;BRBM: 3Âº&lt;br&gt;MUNICÃPIO: Gramado&lt;br&gt;SITUAÃ‡ÃƒO: Bloqueio Parcial&lt;br&gt;VEICULOS LEVES: TRUE&lt;br&gt;CAMINHÃ•ES: TRUE&lt;br&gt;VEÃCULO DE EMERGÃŠNCIA: TRUE&lt;br&gt;AJUDA HUMANITÃRIA: TRUE&lt;br&gt;INFORMAÃ‡Ã•ES: bloqeio na pista da direita - sentido trÃªs Coroas&lt;br&gt;OK BRBM: TRUE</t>
  </si>
  <si>
    <t>Gramado</t>
  </si>
  <si>
    <t>bloqeio na pista da direita - sentido trÃªs Coroas</t>
  </si>
  <si>
    <t xml:space="preserve"> km 29</t>
  </si>
  <si>
    <t>COORDENADAS: -29.452913810080247, -50.83759920455641&lt;br&gt;/: 30/04/2024&lt;br&gt;BRBM: 3Âº&lt;br&gt;MUNICÃPIO: Gramado&lt;br&gt;SITUAÃ‡ÃƒO: Liberado&lt;br&gt;VEICULOS LEVES: TRUE&lt;br&gt;CAMINHÃ•ES: TRUE&lt;br&gt;VEÃCULO DE EMERGÃŠNCIA: TRUE&lt;br&gt;AJUDA HUMANITÃRIA: TRUE&lt;br&gt;INFORMAÃ‡Ã•ES: &lt;br&gt;OK BRBM: TRUE</t>
  </si>
  <si>
    <t xml:space="preserve"> km 34</t>
  </si>
  <si>
    <t>COORDENADAS: -29.429510335046626, -50.847126032864274&lt;br&gt;/: 01/05/2024&lt;br&gt;BRBM: 3Âº&lt;br&gt;MUNICÃPIO: Gramado&lt;br&gt;SITUAÃ‡ÃƒO: Liberado&lt;br&gt;VEICULOS LEVES: TRUE&lt;br&gt;CAMINHÃ•ES: TRUE&lt;br&gt;VEÃCULO DE EMERGÃŠNCIA: TRUE&lt;br&gt;AJUDA HUMANITÃRIA: TRUE&lt;br&gt;INFORMAÃ‡Ã•ES: &lt;br&gt;OK BRBM: TRUE</t>
  </si>
  <si>
    <t>COORDENADAS: -29.40913221599449, -50.87162214451786&lt;br&gt;/: 03/05/2024&lt;br&gt;BRBM: 3Âº&lt;br&gt;MUNICÃPIO: Gramado&lt;br&gt;SITUAÃ‡ÃƒO: Liberado&lt;br&gt;VEICULOS LEVES: TRUE&lt;br&gt;CAMINHÃ•ES: TRUE&lt;br&gt;VEÃCULO DE EMERGÃŠNCIA: TRUE&lt;br&gt;AJUDA HUMANITÃRIA: TRUE&lt;br&gt;INFORMAÃ‡Ã•ES: &lt;br&gt;OK BRBM: TRUE</t>
  </si>
  <si>
    <t>ERS 118</t>
  </si>
  <si>
    <t>COORDENADAS: -29.957586670380834, -51.003015275102804&lt;br&gt;/: 18/05/2024&lt;br&gt;BRBM: 3Âº&lt;br&gt;MUNICÃPIO: Gravatai&lt;br&gt;SITUAÃ‡ÃƒO: Liberado&lt;br&gt;VEICULOS LEVES: TRUE&lt;br&gt;CAMINHÃ•ES: TRUE&lt;br&gt;VEÃCULO DE EMERGÃŠNCIA: TRUE&lt;br&gt;AJUDA HUMANITÃRIA: TRUE&lt;br&gt;INFORMAÃ‡Ã•ES: &lt;br&gt;OK BRBM: TRUE</t>
  </si>
  <si>
    <t>Gravatai</t>
  </si>
  <si>
    <t>ERS 122</t>
  </si>
  <si>
    <t>COORDENADAS: -29.612976315031297, -51.33775032783994&lt;br&gt;/: 01/05/2024&lt;br&gt;BRBM: 3Âº&lt;br&gt;MUNICÃPIO: Sao Sebastiao do Cai&lt;br&gt;SITUAÃ‡ÃƒO: Liberado&lt;br&gt;VEICULOS LEVES: TRUE&lt;br&gt;CAMINHÃ•ES: TRUE&lt;br&gt;VEÃCULO DE EMERGÃŠNCIA: TRUE&lt;br&gt;AJUDA HUMANITÃRIA: TRUE&lt;br&gt;INFORMAÃ‡Ã•ES: &lt;br&gt;OK BRBM: TRUE</t>
  </si>
  <si>
    <t>Sao Sebastiao do Cai</t>
  </si>
  <si>
    <t>COORDENADAS: -28.9642303446555, -51.17569255039641&lt;br&gt;/: 03/05/2024&lt;br&gt;BRBM: 3Âº&lt;br&gt;MUNICÃPIO: Flores da Cunha&lt;br&gt;SITUAÃ‡ÃƒO: Liberado&lt;br&gt;VEICULOS LEVES: TRUE&lt;br&gt;CAMINHÃ•ES: TRUE&lt;br&gt;VEÃCULO DE EMERGÃŠNCIA: TRUE&lt;br&gt;AJUDA HUMANITÃRIA: TRUE&lt;br&gt;INFORMAÃ‡Ã•ES: &lt;br&gt;OK BRBM: TRUE</t>
  </si>
  <si>
    <t>Flores da Cunha</t>
  </si>
  <si>
    <t xml:space="preserve"> km 107</t>
  </si>
  <si>
    <t>COORDENADAS: -28.946996921656133, -51.18043183038505&lt;br&gt;/: 17/05/2024&lt;br&gt;BRBM: 3Âº&lt;br&gt;MUNICÃPIO: Flores da Cunha&lt;br&gt;SITUAÃ‡ÃƒO: Liberado&lt;br&gt;VEICULOS LEVES: TRUE&lt;br&gt;CAMINHÃ•ES: TRUE&lt;br&gt;VEÃCULO DE EMERGÃŠNCIA: TRUE&lt;br&gt;AJUDA HUMANITÃRIA: TRUE&lt;br&gt;INFORMAÃ‡Ã•ES: &lt;br&gt;OK BRBM: FALSE</t>
  </si>
  <si>
    <t xml:space="preserve"> km 109</t>
  </si>
  <si>
    <t>COORDENADAS: -28.933347499004626, -51.18613175681197&lt;br&gt;/: 03/05/2024&lt;br&gt;BRBM: 3Âº&lt;br&gt;MUNICÃPIO: Flores da Cunha&lt;br&gt;SITUAÃ‡ÃƒO: Liberado&lt;br&gt;VEICULOS LEVES: TRUE&lt;br&gt;CAMINHÃ•ES: TRUE&lt;br&gt;VEÃCULO DE EMERGÃŠNCIA: TRUE&lt;br&gt;AJUDA HUMANITÃRIA: TRUE&lt;br&gt;INFORMAÃ‡Ã•ES: &lt;br&gt;OK BRBM: TRUE</t>
  </si>
  <si>
    <t>COORDENADAS: -28.931533063501572, -51.178920287457835&lt;br&gt;/: 04/05/2024&lt;br&gt;BRBM: 3Âº&lt;br&gt;MUNICÃPIO: Antonio Prado&lt;br&gt;SITUAÃ‡ÃƒO: Liberado&lt;br&gt;VEICULOS LEVES: TRUE&lt;br&gt;CAMINHÃ•ES: TRUE&lt;br&gt;VEÃCULO DE EMERGÃŠNCIA: TRUE&lt;br&gt;AJUDA HUMANITÃRIA: TRUE&lt;br&gt;INFORMAÃ‡Ã•ES: &lt;br&gt;OK BRBM: TRUE</t>
  </si>
  <si>
    <t>Antonio Prado</t>
  </si>
  <si>
    <t xml:space="preserve"> km 115</t>
  </si>
  <si>
    <t>COORDENADAS: -28.91334914553513, -51.19083892042982&lt;br&gt;/: 12/05/2024&lt;br&gt;BRBM: 3Âº&lt;br&gt;MUNICÃPIO: Antonio Prado&lt;br&gt;SITUAÃ‡ÃƒO: Liberado&lt;br&gt;VEICULOS LEVES: TRUE&lt;br&gt;CAMINHÃ•ES: TRUE&lt;br&gt;VEÃCULO DE EMERGÃŠNCIA: TRUE&lt;br&gt;AJUDA HUMANITÃRIA: TRUE&lt;br&gt;INFORMAÃ‡Ã•ES: &lt;br&gt;OK BRBM: TRUE</t>
  </si>
  <si>
    <t>COORDENADAS: -28.67074498185031, -51.143029558216554&lt;br&gt;/: 13/05/2024&lt;br&gt;BRBM: 3Âº&lt;br&gt;MUNICÃPIO: Campestre da Serra&lt;br&gt;SITUAÃ‡ÃƒO: Liberado&lt;br&gt;VEICULOS LEVES: TRUE&lt;br&gt;CAMINHÃ•ES: TRUE&lt;br&gt;VEÃCULO DE EMERGÃŠNCIA: TRUE&lt;br&gt;AJUDA HUMANITÃRIA: TRUE&lt;br&gt;INFORMAÃ‡Ã•ES: &lt;br&gt;OK BRBM: TRUE</t>
  </si>
  <si>
    <t>Campestre da Serra</t>
  </si>
  <si>
    <t xml:space="preserve"> km 26 ao 28</t>
  </si>
  <si>
    <t>COORDENADAS: -29.42065561314242, -51.351056904976545&lt;br&gt;/: 01/05/2024&lt;br&gt;BRBM: 3Âº&lt;br&gt;MUNICÃPIO: Bom Principio&lt;br&gt;SITUAÃ‡ÃƒO: Liberado&lt;br&gt;VEICULOS LEVES: TRUE&lt;br&gt;CAMINHÃ•ES: TRUE&lt;br&gt;VEÃCULO DE EMERGÃŠNCIA: TRUE&lt;br&gt;AJUDA HUMANITÃRIA: TRUE&lt;br&gt;INFORMAÃ‡Ã•ES: &lt;br&gt;OK BRBM: TRUE</t>
  </si>
  <si>
    <t>Bom Principio</t>
  </si>
  <si>
    <t xml:space="preserve"> km 33</t>
  </si>
  <si>
    <t>COORDENADAS: -29.409683666620825, -51.35301333924112&lt;br&gt;/: 17/05/2024&lt;br&gt;BRBM: 3Âº&lt;br&gt;MUNICÃPIO: Sao Vendelino&lt;br&gt;SITUAÃ‡ÃƒO: Liberado&lt;br&gt;VEICULOS LEVES: TRUE&lt;br&gt;CAMINHÃ•ES: TRUE&lt;br&gt;VEÃCULO DE EMERGÃŠNCIA: TRUE&lt;br&gt;AJUDA HUMANITÃRIA: TRUE&lt;br&gt;INFORMAÃ‡Ã•ES: &lt;br&gt;OK BRBM: FALSE</t>
  </si>
  <si>
    <t>Sao Vendelino</t>
  </si>
  <si>
    <t>COORDENADAS: -29.384217301759236, -51.36338185753647&lt;br&gt;/: 12/05/2024&lt;br&gt;BRBM: 3Âº&lt;br&gt;MUNICÃPIO: Sao Vendelino&lt;br&gt;SITUAÃ‡ÃƒO: Liberado&lt;br&gt;VEICULOS LEVES: TRUE&lt;br&gt;CAMINHÃ•ES: TRUE&lt;br&gt;VEÃCULO DE EMERGÃŠNCIA: TRUE&lt;br&gt;AJUDA HUMANITÃRIA: TRUE&lt;br&gt;INFORMAÃ‡Ã•ES: &lt;br&gt;OK BRBM: TRUE</t>
  </si>
  <si>
    <t>COORDENADAS: -29.37850421745771, -51.36458089317757&lt;br&gt;/: 30/04/2024&lt;br&gt;BRBM: 3Âº&lt;br&gt;MUNICÃPIO: Sao Vendelino&lt;br&gt;SITUAÃ‡ÃƒO: Liberado&lt;br&gt;VEICULOS LEVES: TRUE&lt;br&gt;CAMINHÃ•ES: TRUE&lt;br&gt;VEÃCULO DE EMERGÃŠNCIA: TRUE&lt;br&gt;AJUDA HUMANITÃRIA: TRUE&lt;br&gt;INFORMAÃ‡Ã•ES: &lt;br&gt;OK BRBM: TRUE</t>
  </si>
  <si>
    <t xml:space="preserve"> km 41</t>
  </si>
  <si>
    <t>COORDENADAS: -29.351351903542806, -51.36734616723846&lt;br&gt;/: 01/05/2024&lt;br&gt;BRBM: 3Âº&lt;br&gt;MUNICÃPIO: Sao Vendelino&lt;br&gt;SITUAÃ‡ÃƒO: Liberado&lt;br&gt;VEICULOS LEVES: TRUE&lt;br&gt;CAMINHÃ•ES: TRUE&lt;br&gt;VEÃCULO DE EMERGÃŠNCIA: TRUE&lt;br&gt;AJUDA HUMANITÃRIA: TRUE&lt;br&gt;INFORMAÃ‡Ã•ES: &lt;br&gt;OK BRBM: TRUE</t>
  </si>
  <si>
    <t xml:space="preserve"> km 42 ao 48</t>
  </si>
  <si>
    <t>COORDENADAS: -29.343997899938174, -51.36514053063201&lt;br&gt;/: 30/04/2024&lt;br&gt;BRBM: 3Âº&lt;br&gt;MUNICÃPIO: Farroupilha&lt;br&gt;SITUAÃ‡ÃƒO: Liberado&lt;br&gt;VEICULOS LEVES: TRUE&lt;br&gt;CAMINHÃ•ES: TRUE&lt;br&gt;VEÃCULO DE EMERGÃŠNCIA: TRUE&lt;br&gt;AJUDA HUMANITÃRIA: TRUE&lt;br&gt;INFORMAÃ‡Ã•ES: &lt;br&gt;OK BRBM: TRUE</t>
  </si>
  <si>
    <t>Farroupilha</t>
  </si>
  <si>
    <t>COORDENADAS: -29.116904842943505, -51.192004275550204&lt;br&gt;/: 12/05/2024&lt;br&gt;BRBM: 3Âº&lt;br&gt;MUNICÃPIO: Caxias do Sul&lt;br&gt;SITUAÃ‡ÃƒO: Liberado&lt;br&gt;VEICULOS LEVES: TRUE&lt;br&gt;CAMINHÃ•ES: TRUE&lt;br&gt;VEÃCULO DE EMERGÃŠNCIA: TRUE&lt;br&gt;AJUDA HUMANITÃRIA: TRUE&lt;br&gt;INFORMAÃ‡Ã•ES: &lt;br&gt;OK BRBM: TRUE</t>
  </si>
  <si>
    <t>Caxias do Sul</t>
  </si>
  <si>
    <t>COORDENADAS: -29.04709638815415, -51.1959802742566&lt;br&gt;/: 13/05/2024&lt;br&gt;BRBM: 3Âº&lt;br&gt;MUNICÃPIO: Flores da Cunha&lt;br&gt;SITUAÃ‡ÃƒO: Liberado&lt;br&gt;VEICULOS LEVES: TRUE&lt;br&gt;CAMINHÃ•ES: TRUE&lt;br&gt;VEÃCULO DE EMERGÃŠNCIA: TRUE&lt;br&gt;AJUDA HUMANITÃRIA: TRUE&lt;br&gt;INFORMAÃ‡Ã•ES: &lt;br&gt;OK BRBM: TRUE</t>
  </si>
  <si>
    <t xml:space="preserve"> km 93</t>
  </si>
  <si>
    <t>COORDENADAS: -29.04783112512849, -51.194930220787725&lt;br&gt;/: 30/04/2024&lt;br&gt;BRBM: 3Âº&lt;br&gt;MUNICÃPIO: Flores da Cunha&lt;br&gt;SITUAÃ‡ÃƒO: Liberado&lt;br&gt;VEICULOS LEVES: TRUE&lt;br&gt;CAMINHÃ•ES: TRUE&lt;br&gt;VEÃCULO DE EMERGÃŠNCIA: TRUE&lt;br&gt;AJUDA HUMANITÃRIA: TRUE&lt;br&gt;INFORMAÃ‡Ã•ES: &lt;br&gt;OK BRBM: TRUE</t>
  </si>
  <si>
    <t xml:space="preserve"> km 99</t>
  </si>
  <si>
    <t>COORDENADAS: -29.02791196458647, -51.19579074924427&lt;br&gt;/: 12/05/2024&lt;br&gt;BRBM: 3Âº&lt;br&gt;MUNICÃPIO: Flores da Cunha&lt;br&gt;SITUAÃ‡ÃƒO: Liberado&lt;br&gt;VEICULOS LEVES: TRUE&lt;br&gt;CAMINHÃ•ES: TRUE&lt;br&gt;VEÃCULO DE EMERGÃŠNCIA: TRUE&lt;br&gt;AJUDA HUMANITÃRIA: TRUE&lt;br&gt;INFORMAÃ‡Ã•ES: &lt;br&gt;OK BRBM: TRUE</t>
  </si>
  <si>
    <t>ERS 124</t>
  </si>
  <si>
    <t>COORDENADAS: -29.594670193936047, -51.388821066585066&lt;br&gt;/: 30/04/2024&lt;br&gt;BRBM: 3Âº&lt;br&gt;MUNICÃPIO: Pareci Novo&lt;br&gt;SITUAÃ‡ÃƒO: Liberado&lt;br&gt;VEICULOS LEVES: TRUE&lt;br&gt;CAMINHÃ•ES: TRUE&lt;br&gt;VEÃCULO DE EMERGÃŠNCIA: TRUE&lt;br&gt;AJUDA HUMANITÃRIA: TRUE&lt;br&gt;INFORMAÃ‡Ã•ES: &lt;br&gt;OK BRBM: TRUE</t>
  </si>
  <si>
    <t>Pareci Novo</t>
  </si>
  <si>
    <t>COORDENADAS: -29.652929088582727, -51.432255362614306&lt;br&gt;/: 01/05/2024&lt;br&gt;BRBM: 3Âº&lt;br&gt;MUNICÃPIO: Montenegro&lt;br&gt;SITUAÃ‡ÃƒO: Liberado&lt;br&gt;VEICULOS LEVES: TRUE&lt;br&gt;CAMINHÃ•ES: TRUE&lt;br&gt;VEÃCULO DE EMERGÃŠNCIA: TRUE&lt;br&gt;AJUDA HUMANITÃRIA: TRUE&lt;br&gt;INFORMAÃ‡Ã•ES: &lt;br&gt;OK BRBM: TRUE</t>
  </si>
  <si>
    <t>Montenegro</t>
  </si>
  <si>
    <t>ERS 235</t>
  </si>
  <si>
    <t>COORDENADAS: -29.363145084338512, -51.06914460347017&lt;br&gt;/: 02/05/2024&lt;br&gt;BRBM: 3Âº&lt;br&gt;MUNICÃPIO: Nova Petropolis&lt;br&gt;SITUAÃ‡ÃƒO: Bloqueio Parcial&lt;br&gt;VEICULOS LEVES: TRUE&lt;br&gt;CAMINHÃ•ES: TRUE&lt;br&gt;VEÃCULO DE EMERGÃŠNCIA: TRUE&lt;br&gt;AJUDA HUMANITÃRIA: TRUE&lt;br&gt;INFORMAÃ‡Ã•ES: Sistema Pare e Siga&lt;br&gt;OK BRBM: TRUE</t>
  </si>
  <si>
    <t>Nova Petropolis</t>
  </si>
  <si>
    <t>Sistema Pare e Siga</t>
  </si>
  <si>
    <t>COORDENADAS: -29.35633769571685, -51.02374016967567&lt;br&gt;/: 02/05/2024&lt;br&gt;BRBM: 3Âº&lt;br&gt;MUNICÃPIO: Nova Petropolis&lt;br&gt;SITUAÃ‡ÃƒO: Liberado&lt;br&gt;VEICULOS LEVES: TRUE&lt;br&gt;CAMINHÃ•ES: TRUE&lt;br&gt;VEÃCULO DE EMERGÃŠNCIA: TRUE&lt;br&gt;AJUDA HUMANITÃRIA: TRUE&lt;br&gt;INFORMAÃ‡Ã•ES: &lt;br&gt;OK BRBM: TRUE</t>
  </si>
  <si>
    <t>COORDENADAS: -29.35190582583641, -51.03655335177055&lt;br&gt;/: 02/05/2024&lt;br&gt;BRBM: 3Âº&lt;br&gt;MUNICÃPIO: Nova Petropolis&lt;br&gt;SITUAÃ‡ÃƒO: Liberado&lt;br&gt;VEICULOS LEVES: TRUE&lt;br&gt;CAMINHÃ•ES: TRUE&lt;br&gt;VEÃCULO DE EMERGÃŠNCIA: TRUE&lt;br&gt;AJUDA HUMANITÃRIA: TRUE&lt;br&gt;INFORMAÃ‡Ã•ES: &lt;br&gt;OK BRBM: TRUE</t>
  </si>
  <si>
    <t>COORDENADAS: -29.38500547349745, -50.95182717713045&lt;br&gt;/: 02/05/2024&lt;br&gt;BRBM: 3Âº&lt;br&gt;MUNICÃPIO: Gramado&lt;br&gt;SITUAÃ‡ÃƒO: Liberado&lt;br&gt;VEICULOS LEVES: TRUE&lt;br&gt;CAMINHÃ•ES: TRUE&lt;br&gt;VEÃCULO DE EMERGÃŠNCIA: TRUE&lt;br&gt;AJUDA HUMANITÃRIA: TRUE&lt;br&gt;INFORMAÃ‡Ã•ES: &lt;br&gt;OK BRBM: TRUE</t>
  </si>
  <si>
    <t xml:space="preserve"> km 35 e 36</t>
  </si>
  <si>
    <t>COORDENADAS: -29.37969388141904, -50.86982706075172&lt;br&gt;/: 01/05/2024&lt;br&gt;BRBM: 3Âº&lt;br&gt;MUNICÃPIO: Gramado&lt;br&gt;SITUAÃ‡ÃƒO: Bloqueio Parcial&lt;br&gt;VEICULOS LEVES: TRUE&lt;br&gt;CAMINHÃ•ES: TRUE&lt;br&gt;VEÃCULO DE EMERGÃŠNCIA: TRUE&lt;br&gt;AJUDA HUMANITÃRIA: TRUE&lt;br&gt;INFORMAÃ‡Ã•ES: TrÃ¢nsito desviado para a faixa da esquerda do contrafluxo no acesso anterior do posto Sapatos.&lt;br&gt;OK BRBM: TRUE</t>
  </si>
  <si>
    <t>TrÃ¢nsito desviado para a faixa da esquerda do contrafluxo no acesso anterior do posto Sapatos.</t>
  </si>
  <si>
    <t xml:space="preserve"> km 52 </t>
  </si>
  <si>
    <t>COORDENADAS: -29.378969612505216, -50.86727060848564&lt;br&gt;/: 02/05/2024&lt;br&gt;BRBM: 3Âº&lt;br&gt;MUNICÃPIO: Canela&lt;br&gt;SITUAÃ‡ÃƒO: Bloqueio Parcial&lt;br&gt;VEICULOS LEVES: TRUE&lt;br&gt;CAMINHÃ•ES: TRUE&lt;br&gt;VEÃCULO DE EMERGÃŠNCIA: TRUE&lt;br&gt;AJUDA HUMANITÃRIA: TRUE&lt;br&gt;INFORMAÃ‡Ã•ES: Meia pista&lt;br&gt;OK BRBM: TRUE</t>
  </si>
  <si>
    <t>Canela</t>
  </si>
  <si>
    <t>Meia pista</t>
  </si>
  <si>
    <t>ERS 239</t>
  </si>
  <si>
    <t>COORDENADAS: -29.657010176095323, -50.666380905068245&lt;br&gt;/: 02/05/2024&lt;br&gt;BRBM: 3Âº&lt;br&gt;MUNICÃPIO: Taquara&lt;br&gt;SITUAÃ‡ÃƒO: Liberado&lt;br&gt;VEICULOS LEVES: TRUE&lt;br&gt;CAMINHÃ•ES: TRUE&lt;br&gt;VEÃCULO DE EMERGÃŠNCIA: TRUE&lt;br&gt;AJUDA HUMANITÃRIA: TRUE&lt;br&gt;INFORMAÃ‡Ã•ES: &lt;br&gt;OK BRBM: TRUE</t>
  </si>
  <si>
    <t>COORDENADAS: -29.661139050232446, -50.584141200768414&lt;br&gt;/: 12/05/2024&lt;br&gt;BRBM: 3Âº&lt;br&gt;MUNICÃPIO: Rolante&lt;br&gt;SITUAÃ‡ÃƒO: Liberado&lt;br&gt;VEICULOS LEVES: TRUE&lt;br&gt;CAMINHÃ•ES: TRUE&lt;br&gt;VEÃCULO DE EMERGÃŠNCIA: TRUE&lt;br&gt;AJUDA HUMANITÃRIA: TRUE&lt;br&gt;INFORMAÃ‡Ã•ES: &lt;br&gt;OK BRBM: TRUE</t>
  </si>
  <si>
    <t>Rolante</t>
  </si>
  <si>
    <t>ERS 240</t>
  </si>
  <si>
    <t xml:space="preserve">COORDENADAS: -29.7299603751305, -51.15030496617707&lt;br&gt;/: 21/05/2024&lt;br&gt;BRBM: 3Âº&lt;br&gt;MUNICÃPIO: Sao Leopoldo&lt;br&gt;SITUAÃ‡ÃƒO: Liberado&lt;br&gt;VEICULOS LEVES: TRUE&lt;br&gt;CAMINHÃ•ES: TRUE&lt;br&gt;VEÃCULO DE EMERGÃŠNCIA: TRUE&lt;br&gt;AJUDA HUMANITÃRIA: TRUE&lt;br&gt;INFORMAÃ‡Ã•ES: &lt;br&gt;OK BRBM: </t>
  </si>
  <si>
    <t>Sao Leopoldo</t>
  </si>
  <si>
    <t>COORDENADAS: -29.663961527184025, -51.328772817428245&lt;br&gt;/: 20/05/2024&lt;br&gt;BRBM: 3Âº&lt;br&gt;MUNICÃPIO: Capela de Santana&lt;br&gt;SITUAÃ‡ÃƒO: Bloqueio Total&lt;br&gt;VEICULOS LEVES: FALSE&lt;br&gt;CAMINHÃ•ES: FALSE&lt;br&gt;VEÃCULO DE EMERGÃŠNCIA: FALSE&lt;br&gt;AJUDA HUMANITÃRIA: FALSE&lt;br&gt;INFORMAÃ‡Ã•ES: Rompimento da pista, hÃ¡ desvio pela Estrada Passo da Taquara&lt;br&gt;OK BRBM: TRUE</t>
  </si>
  <si>
    <t>Capela de Santana</t>
  </si>
  <si>
    <t>Rompimento da pista, hÃ¡ desvio pela Estrada Passo da Taquara</t>
  </si>
  <si>
    <t xml:space="preserve"> km 30 e 31</t>
  </si>
  <si>
    <t>COORDENADAS: -29.669801007472582, -51.42830686705781&lt;br&gt;/: 01/05/2024&lt;br&gt;BRBM: 3Âº&lt;br&gt;MUNICÃPIO: Montenegro&lt;br&gt;SITUAÃ‡ÃƒO: Liberado&lt;br&gt;VEICULOS LEVES: TRUE&lt;br&gt;CAMINHÃ•ES: TRUE&lt;br&gt;VEÃCULO DE EMERGÃŠNCIA: TRUE&lt;br&gt;AJUDA HUMANITÃRIA: TRUE&lt;br&gt;INFORMAÃ‡Ã•ES: &lt;br&gt;OK BRBM: TRUE</t>
  </si>
  <si>
    <t xml:space="preserve"> km 281</t>
  </si>
  <si>
    <t>COORDENADAS: -28.698199266498868, -51.720114966420184&lt;br&gt;/: 01/05/2024&lt;br&gt;BRBM: 3Âº&lt;br&gt;MUNICÃPIO: Nova Bassano&lt;br&gt;SITUAÃ‡ÃƒO: Liberado&lt;br&gt;VEICULOS LEVES: TRUE&lt;br&gt;CAMINHÃ•ES: TRUE&lt;br&gt;VEÃCULO DE EMERGÃŠNCIA: TRUE&lt;br&gt;AJUDA HUMANITÃRIA: TRUE&lt;br&gt;INFORMAÃ‡Ã•ES: &lt;br&gt;OK BRBM: TRUE</t>
  </si>
  <si>
    <t>Nova Bassano</t>
  </si>
  <si>
    <t>ERS 355</t>
  </si>
  <si>
    <t>COORDENADAS: -28.901890942597735, -51.58246976427541&lt;br&gt;/: 03/05/2024&lt;br&gt;BRBM: 3Âº&lt;br&gt;MUNICÃPIO: Veranopolis&lt;br&gt;SITUAÃ‡ÃƒO: Liberado&lt;br&gt;VEICULOS LEVES: TRUE&lt;br&gt;CAMINHÃ•ES: TRUE&lt;br&gt;VEÃCULO DE EMERGÃŠNCIA: TRUE&lt;br&gt;AJUDA HUMANITÃRIA: TRUE&lt;br&gt;INFORMAÃ‡Ã•ES: &lt;br&gt;OK BRBM: TRUE</t>
  </si>
  <si>
    <t>Veranopolis</t>
  </si>
  <si>
    <t>COORDENADAS: -28.880528012673714, -51.63063528017191&lt;br&gt;/: 01/05/2024&lt;br&gt;BRBM: 3Âº&lt;br&gt;MUNICÃPIO: Fagundes Varela&lt;br&gt;SITUAÃ‡ÃƒO: Liberado&lt;br&gt;VEICULOS LEVES: TRUE&lt;br&gt;CAMINHÃ•ES: TRUE&lt;br&gt;VEÃCULO DE EMERGÃŠNCIA: TRUE&lt;br&gt;AJUDA HUMANITÃRIA: TRUE&lt;br&gt;INFORMAÃ‡Ã•ES: &lt;br&gt;OK BRBM: TRUE</t>
  </si>
  <si>
    <t>Fagundes Varela</t>
  </si>
  <si>
    <t>ERS 359</t>
  </si>
  <si>
    <t xml:space="preserve"> km 15</t>
  </si>
  <si>
    <t>COORDENADAS: -28.961924418807964, -51.676985168760474&lt;br&gt;/: 03/05/2024&lt;br&gt;BRBM: 3Âº&lt;br&gt;MUNICÃPIO: Cotipora&lt;br&gt;SITUAÃ‡ÃƒO: Liberado&lt;br&gt;VEICULOS LEVES: TRUE&lt;br&gt;CAMINHÃ•ES: TRUE&lt;br&gt;VEÃCULO DE EMERGÃŠNCIA: TRUE&lt;br&gt;AJUDA HUMANITÃRIA: TRUE&lt;br&gt;INFORMAÃ‡Ã•ES: Queda de barreira&lt;br&gt;OK BRBM: TRUE</t>
  </si>
  <si>
    <t>Cotipora</t>
  </si>
  <si>
    <t>ERS 411</t>
  </si>
  <si>
    <t>COORDENADAS: -29.544405523232218, -51.56872938532937&lt;br&gt;/: 01/05/2024&lt;br&gt;BRBM: 3Âº&lt;br&gt;MUNICÃPIO: Marata&lt;br&gt;SITUAÃ‡ÃƒO: Bloqueio Total&lt;br&gt;VEICULOS LEVES: FALSE&lt;br&gt;CAMINHÃ•ES: FALSE&lt;br&gt;VEÃCULO DE EMERGÃŠNCIA: FALSE&lt;br&gt;AJUDA HUMANITÃRIA: FALSE&lt;br&gt;INFORMAÃ‡Ã•ES: ErosÃ£o no asfalto&lt;br&gt;OK BRBM: FALSE</t>
  </si>
  <si>
    <t>Marata</t>
  </si>
  <si>
    <t>ERS 415</t>
  </si>
  <si>
    <t>COORDENADAS: -29.4923292286824, -51.37325547519064&lt;br&gt;/: 14/05/2024&lt;br&gt;BRBM: 3Âº&lt;br&gt;MUNICÃPIO: Bom Principio&lt;br&gt;SITUAÃ‡ÃƒO: Liberado&lt;br&gt;VEICULOS LEVES: TRUE&lt;br&gt;CAMINHÃ•ES: TRUE&lt;br&gt;VEÃCULO DE EMERGÃŠNCIA: TRUE&lt;br&gt;AJUDA HUMANITÃRIA: TRUE&lt;br&gt;INFORMAÃ‡Ã•ES: &lt;br&gt;OK BRBM: TRUE</t>
  </si>
  <si>
    <t>ERS 417</t>
  </si>
  <si>
    <t>COORDENADAS: -29.508907083489177, -50.091217608040516&lt;br&gt;/: 02/05/2024&lt;br&gt;BRBM: 3Âº&lt;br&gt;MUNICÃPIO: Itati&lt;br&gt;SITUAÃ‡ÃƒO: Bloqueio Total&lt;br&gt;VEICULOS LEVES: FALSE&lt;br&gt;CAMINHÃ•ES: FALSE&lt;br&gt;VEÃCULO DE EMERGÃŠNCIA: FALSE&lt;br&gt;AJUDA HUMANITÃRIA: FALSE&lt;br&gt;INFORMAÃ‡Ã•ES: Ponte rompeu&lt;br&gt;OK BRBM: TRUE</t>
  </si>
  <si>
    <t>Itati</t>
  </si>
  <si>
    <t>Ponte rompeu</t>
  </si>
  <si>
    <t>COORDENADAS: -29.11399123339707, -51.59068915815392&lt;br&gt;/: 03/05/2024&lt;br&gt;BRBM: 3Âº&lt;br&gt;MUNICÃPIO: Bento Goncalves&lt;br&gt;SITUAÃ‡ÃƒO: Liberado&lt;br&gt;VEICULOS LEVES: TRUE&lt;br&gt;CAMINHÃ•ES: TRUE&lt;br&gt;VEÃCULO DE EMERGÃŠNCIA: TRUE&lt;br&gt;AJUDA HUMANITÃRIA: TRUE&lt;br&gt;INFORMAÃ‡Ã•ES: &lt;br&gt;OK BRBM: TRUE</t>
  </si>
  <si>
    <t>Bento Goncalves</t>
  </si>
  <si>
    <t>COORDENADAS: -29.088101673306333, -51.714847840249476&lt;br&gt;/: 18/11/2023&lt;br&gt;BRBM: 3Âº&lt;br&gt;MUNICÃPIO: Sao Valentim do Sul&lt;br&gt;SITUAÃ‡ÃƒO: Bloqueio Total&lt;br&gt;VEICULOS LEVES: FALSE&lt;br&gt;CAMINHÃ•ES: FALSE&lt;br&gt;VEÃCULO DE EMERGÃŠNCIA: FALSE&lt;br&gt;AJUDA HUMANITÃRIA: FALSE&lt;br&gt;INFORMAÃ‡Ã•ES: Ponte sobre Rio Taquari que liga Bento GonÃ§alves a SÃ£o Valentim desabou&lt;br&gt;OK BRBM: TRUE</t>
  </si>
  <si>
    <t>Sao Valentim do Sul</t>
  </si>
  <si>
    <t>Ponte sobre Rio Taquari que liga Bento GonÃ§alves a SÃ£o Valentim desabou</t>
  </si>
  <si>
    <t>ERS 437</t>
  </si>
  <si>
    <t>COORDENADAS: -28.882364638540555, -51.46173320093715&lt;br&gt;/: 02/05/2024&lt;br&gt;BRBM: 3Âº&lt;br&gt;MUNICÃPIO: Vila Flores&lt;br&gt;SITUAÃ‡ÃƒO: Bloqueio Parcial&lt;br&gt;VEICULOS LEVES: TRUE&lt;br&gt;CAMINHÃ•ES: FALSE&lt;br&gt;VEÃCULO DE EMERGÃŠNCIA: TRUE&lt;br&gt;AJUDA HUMANITÃRIA: TRUE&lt;br&gt;INFORMAÃ‡Ã•ES: Estrada de chÃ£o, nÃ£o sendo possivel trafego de caminhÃµes &lt;br&gt;OK BRBM: TRUE</t>
  </si>
  <si>
    <t>Vila Flores</t>
  </si>
  <si>
    <t xml:space="preserve">Estrada de chÃ£o, nÃ£o sendo possivel trafego de caminhÃµes </t>
  </si>
  <si>
    <t>COORDENADAS: -28.873344334958034, -51.4488974723432&lt;br&gt;/: 02/05/2024&lt;br&gt;BRBM: 3Âº&lt;br&gt;MUNICÃPIO: Vila Flores&lt;br&gt;SITUAÃ‡ÃƒO: Bloqueio Parcial&lt;br&gt;VEICULOS LEVES: TRUE&lt;br&gt;CAMINHÃ•ES: FALSE&lt;br&gt;VEÃCULO DE EMERGÃŠNCIA: TRUE&lt;br&gt;AJUDA HUMANITÃRIA: TRUE&lt;br&gt;INFORMAÃ‡Ã•ES: Estrada de chÃ£o, nÃ£o sendo possivel trafego de caminhÃµes &lt;br&gt;OK BRBM: FALSE</t>
  </si>
  <si>
    <t>ERS 441</t>
  </si>
  <si>
    <t>COORDENADAS: -28.80782799631845, -51.7365797944598&lt;br&gt;/: 02/05/2024&lt;br&gt;BRBM: 3Âº&lt;br&gt;MUNICÃPIO: Vista Alegre do Prata&lt;br&gt;SITUAÃ‡ÃƒO: Bloqueio Total&lt;br&gt;VEICULOS LEVES: FALSE&lt;br&gt;CAMINHÃ•ES: FALSE&lt;br&gt;VEÃCULO DE EMERGÃŠNCIA: FALSE&lt;br&gt;AJUDA HUMANITÃRIA: FALSE&lt;br&gt;INFORMAÃ‡Ã•ES: Queda da ponte&lt;br&gt;OK BRBM: TRUE</t>
  </si>
  <si>
    <t>Vista Alegre do Prata</t>
  </si>
  <si>
    <t>ERS 444</t>
  </si>
  <si>
    <t>COORDENADAS: -29.188877607167488, -51.57018436469959&lt;br&gt;/: 06/05/2024&lt;br&gt;BRBM: 3Âº&lt;br&gt;MUNICÃPIO: Bento Goncalves&lt;br&gt;SITUAÃ‡ÃƒO: Bloqueio Total&lt;br&gt;VEICULOS LEVES: FALSE&lt;br&gt;CAMINHÃ•ES: FALSE&lt;br&gt;VEÃCULO DE EMERGÃŠNCIA: FALSE&lt;br&gt;AJUDA HUMANITÃRIA: FALSE&lt;br&gt;INFORMAÃ‡Ã•ES: ErosÃ£o da rodovia&lt;br&gt;OK BRBM: TRUE</t>
  </si>
  <si>
    <t>ErosÃ£o da rodovia</t>
  </si>
  <si>
    <t>ERS 446</t>
  </si>
  <si>
    <t>COORDENADAS: -29.32394435100014, -51.431799257753696&lt;br&gt;/: 12/05/2024&lt;br&gt;BRBM: 3Âº&lt;br&gt;MUNICÃPIO: Carlos Barbosa&lt;br&gt;SITUAÃ‡ÃƒO: Liberado&lt;br&gt;VEICULOS LEVES: TRUE&lt;br&gt;CAMINHÃ•ES: TRUE&lt;br&gt;VEÃCULO DE EMERGÃŠNCIA: TRUE&lt;br&gt;AJUDA HUMANITÃRIA: TRUE&lt;br&gt;INFORMAÃ‡Ã•ES: &lt;br&gt;OK BRBM: TRUE</t>
  </si>
  <si>
    <t>Carlos Barbosa</t>
  </si>
  <si>
    <t xml:space="preserve"> km 12 a 14</t>
  </si>
  <si>
    <t>COORDENADAS: -29.299030375810936, -51.478352398179716&lt;br&gt;/: 30/04/2024&lt;br&gt;BRBM: 3Âº&lt;br&gt;MUNICÃPIO: Carlos Barbosa&lt;br&gt;SITUAÃ‡ÃƒO: Liberado&lt;br&gt;VEICULOS LEVES: TRUE&lt;br&gt;CAMINHÃ•ES: TRUE&lt;br&gt;VEÃCULO DE EMERGÃŠNCIA: TRUE&lt;br&gt;AJUDA HUMANITÃRIA: TRUE&lt;br&gt;INFORMAÃ‡Ã•ES: &lt;br&gt;OK BRBM: TRUE</t>
  </si>
  <si>
    <t>ERS 448</t>
  </si>
  <si>
    <t xml:space="preserve"> km 44</t>
  </si>
  <si>
    <t>COORDENADAS: -29.06901994541696, -51.3819633615193&lt;br&gt;/: 01/05/2024&lt;br&gt;BRBM: 3Âº&lt;br&gt;MUNICÃPIO: Farroupilha&lt;br&gt;SITUAÃ‡ÃƒO: Bloqueio Total&lt;br&gt;VEICULOS LEVES: FALSE&lt;br&gt;CAMINHÃ•ES: FALSE&lt;br&gt;VEÃCULO DE EMERGÃŠNCIA: FALSE&lt;br&gt;AJUDA HUMANITÃRIA: FALSE&lt;br&gt;INFORMAÃ‡Ã•ES: Queda de barreira&lt;br&gt;OK BRBM: TRUE</t>
  </si>
  <si>
    <t>COORDENADAS: -29.166097352802694, -51.37750634232315&lt;br&gt;/: 12/05/2024&lt;br&gt;BRBM: 3Âº&lt;br&gt;MUNICÃPIO: Farroupilha&lt;br&gt;SITUAÃ‡ÃƒO: Bloqueio Parcial&lt;br&gt;VEICULOS LEVES: TRUE&lt;br&gt;CAMINHÃ•ES: FALSE&lt;br&gt;VEÃCULO DE EMERGÃŠNCIA: TRUE&lt;br&gt;AJUDA HUMANITÃRIA: TRUE&lt;br&gt;INFORMAÃ‡Ã•ES: Queda de barreira&lt;br&gt;OK BRBM: TRUE</t>
  </si>
  <si>
    <t>ERS 452</t>
  </si>
  <si>
    <t>COORDENADAS: -29.476724075394177, -51.35044289087686&lt;br&gt;/: 02/05/2024&lt;br&gt;BRBM: 3Âº&lt;br&gt;MUNICÃPIO: Bom Principio&lt;br&gt;SITUAÃ‡ÃƒO: Liberado&lt;br&gt;VEICULOS LEVES: TRUE&lt;br&gt;CAMINHÃ•ES: TRUE&lt;br&gt;VEÃCULO DE EMERGÃŠNCIA: TRUE&lt;br&gt;AJUDA HUMANITÃRIA: TRUE&lt;br&gt;INFORMAÃ‡Ã•ES: &lt;br&gt;OK BRBM: TRUE</t>
  </si>
  <si>
    <t>COORDENADAS: -29.39073910611025, -51.23493725809008&lt;br&gt;/: 04/05/2024&lt;br&gt;BRBM: 3Âº&lt;br&gt;MUNICÃPIO: Vale Real&lt;br&gt;SITUAÃ‡ÃƒO: Liberado&lt;br&gt;VEICULOS LEVES: TRUE&lt;br&gt;CAMINHÃ•ES: TRUE&lt;br&gt;VEÃCULO DE EMERGÃŠNCIA: TRUE&lt;br&gt;AJUDA HUMANITÃRIA: TRUE&lt;br&gt;INFORMAÃ‡Ã•ES: &lt;br&gt;OK BRBM: TRUE</t>
  </si>
  <si>
    <t>Vale Real</t>
  </si>
  <si>
    <t>COORDENADAS: -29.38619938528816, -51.230245417817834&lt;br&gt;/: 12/05/2024&lt;br&gt;BRBM: 3Âº&lt;br&gt;MUNICÃPIO: Vale Real&lt;br&gt;SITUAÃ‡ÃƒO: Liberado&lt;br&gt;VEICULOS LEVES: TRUE&lt;br&gt;CAMINHÃ•ES: TRUE&lt;br&gt;VEÃCULO DE EMERGÃŠNCIA: TRUE&lt;br&gt;AJUDA HUMANITÃRIA: TRUE&lt;br&gt;INFORMAÃ‡Ã•ES: &lt;br&gt;OK BRBM: TRUE</t>
  </si>
  <si>
    <t xml:space="preserve"> km 27</t>
  </si>
  <si>
    <t>COORDENADAS: -29.31475667746785, -51.16966672883576&lt;br&gt;/: 05/05/2024&lt;br&gt;BRBM: 3Âº&lt;br&gt;MUNICÃPIO: Caxias do Sul&lt;br&gt;SITUAÃ‡ÃƒO: Liberado&lt;br&gt;VEICULOS LEVES: TRUE&lt;br&gt;CAMINHÃ•ES: TRUE&lt;br&gt;VEÃCULO DE EMERGÃŠNCIA: TRUE&lt;br&gt;AJUDA HUMANITÃRIA: TRUE&lt;br&gt;INFORMAÃ‡Ã•ES: &lt;br&gt;OK BRBM: TRUE</t>
  </si>
  <si>
    <t>ERS 466</t>
  </si>
  <si>
    <t xml:space="preserve"> km 02</t>
  </si>
  <si>
    <t xml:space="preserve">COORDENADAS: -29.345933599244926, -50.84289743286664&lt;br&gt;/: 15/05/2024&lt;br&gt;BRBM: 3Âº&lt;br&gt;MUNICÃPIO: Canela&lt;br&gt;SITUAÃ‡ÃƒO: Bloqueio Parcial&lt;br&gt;VEICULOS LEVES: TRUE&lt;br&gt;CAMINHÃ•ES: TRUE&lt;br&gt;VEÃCULO DE EMERGÃŠNCIA: TRUE&lt;br&gt;AJUDA HUMANITÃRIA: TRUE&lt;br&gt;INFORMAÃ‡Ã•ES: Queda de barreira - meia pista&lt;br&gt;OK BRBM: </t>
  </si>
  <si>
    <t>Queda de barreira - meia pista</t>
  </si>
  <si>
    <t>ERS 484</t>
  </si>
  <si>
    <t>COORDENADAS: -29.583783353716132, -50.28037912386089&lt;br&gt;/: 01/05/2024&lt;br&gt;BRBM: 3Âº&lt;br&gt;MUNICÃPIO: Maquine&lt;br&gt;SITUAÃ‡ÃƒO: Bloqueio Total&lt;br&gt;VEICULOS LEVES: FALSE&lt;br&gt;CAMINHÃ•ES: FALSE&lt;br&gt;VEÃCULO DE EMERGÃŠNCIA: FALSE&lt;br&gt;AJUDA HUMANITÃRIA: FALSE&lt;br&gt;INFORMAÃ‡Ã•ES: ErosÃ£o&lt;br&gt;OK BRBM: TRUE</t>
  </si>
  <si>
    <t>Maquine</t>
  </si>
  <si>
    <t>ErosÃ£o</t>
  </si>
  <si>
    <t xml:space="preserve"> km indeterminado</t>
  </si>
  <si>
    <t>COORDENADAS: -29.506135, -50.323716&lt;br&gt;/: 11/05/2024&lt;br&gt;BRBM: 3Âº&lt;br&gt;MUNICÃPIO: Maquine&lt;br&gt;SITUAÃ‡ÃƒO: Bloqueio Total&lt;br&gt;VEICULOS LEVES: FALSE&lt;br&gt;CAMINHÃ•ES: FALSE&lt;br&gt;VEÃCULO DE EMERGÃŠNCIA: FALSE&lt;br&gt;AJUDA HUMANITÃRIA: FALSE&lt;br&gt;INFORMAÃ‡Ã•ES: Queda de barreira&lt;br&gt;OK BRBM: TRUE</t>
  </si>
  <si>
    <t>COORDENADAS: -29.391246749731515, -50.4283441073097&lt;br&gt;/: 11/05/2024&lt;br&gt;BRBM: 3Âº&lt;br&gt;MUNICÃPIO: Sao Francisco de Paula&lt;br&gt;SITUAÃ‡ÃƒO: Bloqueio Total&lt;br&gt;VEICULOS LEVES: FALSE&lt;br&gt;CAMINHÃ•ES: FALSE&lt;br&gt;VEÃCULO DE EMERGÃŠNCIA: FALSE&lt;br&gt;AJUDA HUMANITÃRIA: FALSE&lt;br&gt;INFORMAÃ‡Ã•ES: Ponto do bloqueio entrada 020/484 - acesso RincÃ£o do Kruef&lt;br&gt;OK BRBM: TRUE</t>
  </si>
  <si>
    <t>Ponto do bloqueio entrada 020/484 - acesso RincÃ£o do Kruef</t>
  </si>
  <si>
    <t>COORDENADAS: -29.573406594570834, -50.280739002514046&lt;br&gt;/: 11/05/2024&lt;br&gt;BRBM: 3Âº&lt;br&gt;MUNICÃPIO: Maquine&lt;br&gt;SITUAÃ‡ÃƒO: Bloqueio Total&lt;br&gt;VEICULOS LEVES: FALSE&lt;br&gt;CAMINHÃ•ES: FALSE&lt;br&gt;VEÃCULO DE EMERGÃŠNCIA: FALSE&lt;br&gt;AJUDA HUMANITÃRIA: FALSE&lt;br&gt;INFORMAÃ‡Ã•ES: Acesso bloqueado 484 sentido Ã  ERS-020 SÃ£o Fransciso de Paula&lt;br&gt;OK BRBM: TRUE</t>
  </si>
  <si>
    <t>Acesso bloqueado 484 sentido Ã  ERS-020 SÃ£o Fransciso de Paula</t>
  </si>
  <si>
    <t>ERS 486</t>
  </si>
  <si>
    <t>COORDENADAS: -29.355121041616844, -50.174112519282815&lt;br&gt;/: 02/05/2024&lt;br&gt;BRBM: 3Âº&lt;br&gt;MUNICÃPIO: Itati&lt;br&gt;SITUAÃ‡ÃƒO: Liberado&lt;br&gt;VEICULOS LEVES: TRUE&lt;br&gt;CAMINHÃ•ES: TRUE&lt;br&gt;VEÃCULO DE EMERGÃŠNCIA: TRUE&lt;br&gt;AJUDA HUMANITÃRIA: TRUE&lt;br&gt;INFORMAÃ‡Ã•ES: &lt;br&gt;OK BRBM: TRUE</t>
  </si>
  <si>
    <t>COORDENADAS: -29.331684382932703, -50.19147083252373&lt;br&gt;/: 02/05/2024&lt;br&gt;BRBM: 3Âº&lt;br&gt;MUNICÃPIO: Itati&lt;br&gt;SITUAÃ‡ÃƒO: Bloqueio Parcial&lt;br&gt;VEICULOS LEVES: TRUE&lt;br&gt;CAMINHÃ•ES: TRUE&lt;br&gt;VEÃCULO DE EMERGÃŠNCIA: TRUE&lt;br&gt;AJUDA HUMANITÃRIA: TRUE&lt;br&gt;INFORMAÃ‡Ã•ES: Obras da pista - Pare e Siga &lt;br&gt;OK BRBM: TRUE</t>
  </si>
  <si>
    <t xml:space="preserve">Obras da pista - Pare e Siga </t>
  </si>
  <si>
    <t>ERS 494</t>
  </si>
  <si>
    <t>COORDENADAS: -29.292815800949935, -49.921466653175564&lt;br&gt;/: 01/05/2024&lt;br&gt;BRBM: 3Âº&lt;br&gt;MUNICÃPIO: Mampituba&lt;br&gt;SITUAÃ‡ÃƒO: Liberado&lt;br&gt;VEICULOS LEVES: TRUE&lt;br&gt;CAMINHÃ•ES: TRUE&lt;br&gt;VEÃCULO DE EMERGÃŠNCIA: TRUE&lt;br&gt;AJUDA HUMANITÃRIA: TRUE&lt;br&gt;INFORMAÃ‡Ã•ES: &lt;br&gt;OK BRBM: TRUE</t>
  </si>
  <si>
    <t>Mampituba</t>
  </si>
  <si>
    <t>COORDENADAS: -29.320700347173325, -49.932270488561834&lt;br&gt;/: 12/05/2024&lt;br&gt;BRBM: 3Âº&lt;br&gt;MUNICÃPIO: Tres Cachoeiras&lt;br&gt;SITUAÃ‡ÃƒO: Liberado&lt;br&gt;VEICULOS LEVES: TRUE&lt;br&gt;CAMINHÃ•ES: TRUE&lt;br&gt;VEÃCULO DE EMERGÃŠNCIA: TRUE&lt;br&gt;AJUDA HUMANITÃRIA: TRUE&lt;br&gt;INFORMAÃ‡Ã•ES: &lt;br&gt;OK BRBM: TRUE</t>
  </si>
  <si>
    <t>Tres Cachoeiras</t>
  </si>
  <si>
    <t xml:space="preserve"> km 105</t>
  </si>
  <si>
    <t>COORDENADAS: -29.207377083276278, -51.48539549658738&lt;br&gt;/: 02/05/2024&lt;br&gt;BRBM: 3Âº&lt;br&gt;MUNICÃPIO: Bento Goncalves&lt;br&gt;SITUAÃ‡ÃƒO: Liberado&lt;br&gt;VEICULOS LEVES: TRUE&lt;br&gt;CAMINHÃ•ES: TRUE&lt;br&gt;VEÃCULO DE EMERGÃŠNCIA: TRUE&lt;br&gt;AJUDA HUMANITÃRIA: TRUE&lt;br&gt;INFORMAÃ‡Ã•ES: &lt;br&gt;OK BRBM: TRUE</t>
  </si>
  <si>
    <t>COORDENADAS: -29.20132577931699, -51.43170638804387&lt;br&gt;/: 02/05/2024&lt;br&gt;BRBM: 3Âº&lt;br&gt;MUNICÃPIO: Farroupilha&lt;br&gt;SITUAÃ‡ÃƒO: Liberado&lt;br&gt;VEICULOS LEVES: TRUE&lt;br&gt;CAMINHÃ•ES: TRUE&lt;br&gt;VEÃCULO DE EMERGÃŠNCIA: TRUE&lt;br&gt;AJUDA HUMANITÃRIA: TRUE&lt;br&gt;INFORMAÃ‡Ã•ES: &lt;br&gt;OK BRBM: TRUE</t>
  </si>
  <si>
    <t xml:space="preserve"> km 112</t>
  </si>
  <si>
    <t>COORDENADAS: -29.20157531139757, -51.43191848765162&lt;br&gt;/: 30/04/2024&lt;br&gt;BRBM: 3Âº&lt;br&gt;MUNICÃPIO: Farroupilha&lt;br&gt;SITUAÃ‡ÃƒO: Liberado&lt;br&gt;VEICULOS LEVES: TRUE&lt;br&gt;CAMINHÃ•ES: TRUE&lt;br&gt;VEÃCULO DE EMERGÃŠNCIA: TRUE&lt;br&gt;AJUDA HUMANITÃRIA: TRUE&lt;br&gt;INFORMAÃ‡Ã•ES: &lt;br&gt;OK BRBM: TRUE</t>
  </si>
  <si>
    <t xml:space="preserve"> km 158</t>
  </si>
  <si>
    <t>COORDENADAS: -29.098311706641322, -51.04233494417632&lt;br&gt;/: 03/05/2024&lt;br&gt;BRBM: 3Âº&lt;br&gt;MUNICÃPIO: Caxias do Sul&lt;br&gt;SITUAÃ‡ÃƒO: Bloqueio Parcial&lt;br&gt;VEICULOS LEVES: TRUE&lt;br&gt;CAMINHÃ•ES: TRUE&lt;br&gt;VEÃCULO DE EMERGÃŠNCIA: TRUE&lt;br&gt;AJUDA HUMANITÃRIA: TRUE&lt;br&gt;INFORMAÃ‡Ã•ES: Meia Pista &lt;br&gt;OK BRBM: TRUE</t>
  </si>
  <si>
    <t xml:space="preserve">Meia Pista </t>
  </si>
  <si>
    <t xml:space="preserve"> km 202</t>
  </si>
  <si>
    <t>COORDENADAS: -29.102249672255393, -50.625253926252114&lt;br&gt;/: 10/05/2023&lt;br&gt;BRBM: 3Âº&lt;br&gt;MUNICÃPIO: Sao Francisco de Paula&lt;br&gt;SITUAÃ‡ÃƒO: Liberado&lt;br&gt;VEICULOS LEVES: TRUE&lt;br&gt;CAMINHÃ•ES: TRUE&lt;br&gt;VEÃCULO DE EMERGÃŠNCIA: TRUE&lt;br&gt;AJUDA HUMANITÃRIA: TRUE&lt;br&gt;INFORMAÃ‡Ã•ES: &lt;br&gt;OK BRBM: TRUE</t>
  </si>
  <si>
    <t>COORDENADAS: -29.294558447826137, -51.59528200403321&lt;br&gt;/: 02/05/2024&lt;br&gt;BRBM: 3Âº&lt;br&gt;MUNICÃPIO: Carlos Barbosa&lt;br&gt;SITUAÃ‡ÃƒO: Liberado&lt;br&gt;VEICULOS LEVES: TRUE&lt;br&gt;CAMINHÃ•ES: TRUE&lt;br&gt;VEÃCULO DE EMERGÃŠNCIA: TRUE&lt;br&gt;AJUDA HUMANITÃRIA: TRUE&lt;br&gt;INFORMAÃ‡Ã•ES: &lt;br&gt;OK BRBM: TRUE</t>
  </si>
  <si>
    <t>VRS 813</t>
  </si>
  <si>
    <t>COORDENADAS: -29.24526299719144, -51.46056481454261&lt;br&gt;/: 02/05/2024&lt;br&gt;BRBM: 3Âº&lt;br&gt;MUNICÃPIO: Farroupilha&lt;br&gt;SITUAÃ‡ÃƒO: Liberado&lt;br&gt;VEICULOS LEVES: TRUE&lt;br&gt;CAMINHÃ•ES: TRUE&lt;br&gt;VEÃCULO DE EMERGÃŠNCIA: TRUE&lt;br&gt;AJUDA HUMANITÃRIA: TRUE&lt;br&gt;INFORMAÃ‡Ã•ES: &lt;br&gt;OK BRBM: TRUE</t>
  </si>
  <si>
    <t>VRS 826</t>
  </si>
  <si>
    <t>COORDENADAS: -29.408399023891587, -51.30518940741189&lt;br&gt;/: 03/05/2024&lt;br&gt;BRBM: 3Âº&lt;br&gt;MUNICÃPIO: Feliz&lt;br&gt;SITUAÃ‡ÃƒO: Bloqueio Parcial&lt;br&gt;VEICULOS LEVES: FALSE&lt;br&gt;CAMINHÃ•ES: FALSE&lt;br&gt;VEÃCULO DE EMERGÃŠNCIA: FALSE&lt;br&gt;AJUDA HUMANITÃRIA: FALSE&lt;br&gt;INFORMAÃ‡Ã•ES: Queda de barreira/obras na pista&lt;br&gt;OK BRBM: TRUE</t>
  </si>
  <si>
    <t>Feliz</t>
  </si>
  <si>
    <t>Queda de barreira/obras na pista</t>
  </si>
  <si>
    <t>COORDENADAS: -29.34717417054483, -51.305368483789536&lt;br&gt;/: 13/12/2023&lt;br&gt;BRBM: 3Âº&lt;br&gt;MUNICÃPIO: Alto Feliz&lt;br&gt;SITUAÃ‡ÃƒO: Bloqueio Parcial&lt;br&gt;VEICULOS LEVES: TRUE&lt;br&gt;CAMINHÃ•ES: FALSE&lt;br&gt;VEÃCULO DE EMERGÃŠNCIA: TRUE&lt;br&gt;AJUDA HUMANITÃRIA: TRUE&lt;br&gt;INFORMAÃ‡Ã•ES: ErosÃ£o do asfalto e queda de barreira&lt;br&gt;OK BRBM: TRUE</t>
  </si>
  <si>
    <t>Alto Feliz</t>
  </si>
  <si>
    <t>ErosÃ£o do asfalto e queda de barreira</t>
  </si>
  <si>
    <t>COORDENADAS: -29.328266894413716, -51.30401597560578&lt;br&gt;/: 02/05/2024&lt;br&gt;BRBM: 3Âº&lt;br&gt;MUNICÃPIO: Alto Feliz&lt;br&gt;SITUAÃ‡ÃƒO: Liberado&lt;br&gt;VEICULOS LEVES: TRUE&lt;br&gt;CAMINHÃ•ES: TRUE&lt;br&gt;VEÃCULO DE EMERGÃŠNCIA: TRUE&lt;br&gt;AJUDA HUMANITÃRIA: TRUE&lt;br&gt;INFORMAÃ‡Ã•ES: &lt;br&gt;OK BRBM: TRUE</t>
  </si>
  <si>
    <t>VRS 843</t>
  </si>
  <si>
    <t>COORDENADAS: -29.453437207327426, -51.28830489612464&lt;br&gt;/: 30/04/2024&lt;br&gt;BRBM: 3Âº&lt;br&gt;MUNICÃPIO: Feliz&lt;br&gt;SITUAÃ‡ÃƒO: Bloqueio Total&lt;br&gt;VEICULOS LEVES: FALSE&lt;br&gt;CAMINHÃ•ES: FALSE&lt;br&gt;VEÃCULO DE EMERGÃŠNCIA: FALSE&lt;br&gt;AJUDA HUMANITÃRIA: FALSE&lt;br&gt;INFORMAÃ‡Ã•ES: Queda da estrutura da ponte (informado pelo DAER)&lt;br&gt;OK BRBM: TRUE</t>
  </si>
  <si>
    <t>Queda da estrutura da ponte (informado pelo DAER)</t>
  </si>
  <si>
    <t>VRS 855</t>
  </si>
  <si>
    <t>COORDENADAS: -29.150670565263706, -51.44553024661803&lt;br&gt;/: 01/05/2024&lt;br&gt;BRBM: 3Âº&lt;br&gt;MUNICÃPIO: Pinto Bandeira&lt;br&gt;SITUAÃ‡ÃƒO: Liberado&lt;br&gt;VEICULOS LEVES: TRUE&lt;br&gt;CAMINHÃ•ES: TRUE&lt;br&gt;VEÃCULO DE EMERGÃŠNCIA: TRUE&lt;br&gt;AJUDA HUMANITÃRIA: TRUE&lt;br&gt;INFORMAÃ‡Ã•ES: &lt;br&gt;OK BRBM: TRUE</t>
  </si>
  <si>
    <t>Pinto Bandeira</t>
  </si>
  <si>
    <t>VRS 873</t>
  </si>
  <si>
    <t>COORDENADAS: -29.530304747163456, -51.07351251513526&lt;br&gt;/: 03/05/2024&lt;br&gt;BRBM: 3Âº&lt;br&gt;MUNICÃPIO: Morro Reuter&lt;br&gt;SITUAÃ‡ÃƒO: Liberado&lt;br&gt;VEICULOS LEVES: TRUE&lt;br&gt;CAMINHÃ•ES: TRUE&lt;br&gt;VEÃCULO DE EMERGÃŠNCIA: TRUE&lt;br&gt;AJUDA HUMANITÃRIA: TRUE&lt;br&gt;INFORMAÃ‡Ã•ES: &lt;br&gt;OK BRBM: TRUE</t>
  </si>
  <si>
    <t>Morro Reuter</t>
  </si>
  <si>
    <t>R. 25 de Outubro</t>
  </si>
  <si>
    <t>COORDENADAS: -29.945097185233287, -51.712474842379066&lt;br&gt;/: 30/04/2024&lt;br&gt;BRBM: BALSA&lt;br&gt;MUNICÃPIO: Triunfo&lt;br&gt;SITUAÃ‡ÃƒO: Bloqueio Total&lt;br&gt;VEICULOS LEVES: FALSE&lt;br&gt;CAMINHÃ•ES: FALSE&lt;br&gt;VEÃCULO DE EMERGÃŠNCIA: FALSE&lt;br&gt;AJUDA HUMANITÃRIA: FALSE&lt;br&gt;INFORMAÃ‡Ã•ES: Balsa Triumfo - SÃ£o Jeronimo (fora de operaÃ§Ã£o)&lt;br&gt;OK BRBM: TRUE</t>
  </si>
  <si>
    <t>BALSA</t>
  </si>
  <si>
    <t>Triunfo</t>
  </si>
  <si>
    <t>Balsa Triumfo - SÃ£o Jeronimo (fora de operaÃ§Ã£o)</t>
  </si>
  <si>
    <t>R. Alm. TamandarÃ©</t>
  </si>
  <si>
    <t>COORDENADAS: -32.011704614096324, -52.04377274319047&lt;br&gt;/: 16/05/2024&lt;br&gt;BRBM: BALSA&lt;br&gt;MUNICÃPIO: Sao Jose do Norte&lt;br&gt;SITUAÃ‡ÃƒO: Bloqueio Parcial&lt;br&gt;VEICULOS LEVES: TRUE&lt;br&gt;CAMINHÃ•ES: TRUE&lt;br&gt;VEÃCULO DE EMERGÃŠNCIA: TRUE&lt;br&gt;AJUDA HUMANITÃRIA: TRUE&lt;br&gt;INFORMAÃ‡Ã•ES: Balsa SÃ£o JosÃ© do Norte - Rio Grande&lt;br&gt;OK BRBM: TRUE</t>
  </si>
  <si>
    <t>Balsa SÃ£o JosÃ© do Norte - Rio Grande</t>
  </si>
  <si>
    <t>R. da Barca</t>
  </si>
  <si>
    <t xml:space="preserve"> 2762-2878</t>
  </si>
  <si>
    <t>COORDENADAS: -29.867093778919145, -51.71617635035204&lt;br&gt;/: 30/04/2024&lt;br&gt;BRBM: BALSA&lt;br&gt;MUNICÃPIO: Triunfo&lt;br&gt;SITUAÃ‡ÃƒO: Bloqueio Total&lt;br&gt;VEICULOS LEVES: FALSE&lt;br&gt;CAMINHÃ•ES: FALSE&lt;br&gt;VEÃCULO DE EMERGÃŠNCIA: FALSE&lt;br&gt;AJUDA HUMANITÃRIA: FALSE&lt;br&gt;INFORMAÃ‡Ã•ES: Barca de Barreto (fora de operaÃ§Ã£o)&lt;br&gt;OK BRBM: TRUE</t>
  </si>
  <si>
    <t>Barca de Barreto (fora de operaÃ§Ã£o)</t>
  </si>
  <si>
    <t>R. Navegantes</t>
  </si>
  <si>
    <t xml:space="preserve"> 1-85 - Praia</t>
  </si>
  <si>
    <t>COORDENADAS: -29.80698203778975, -51.877838446436314&lt;br&gt;/: 30/04/2024&lt;br&gt;BRBM: BALSA&lt;br&gt;MUNICÃPIO: Taquari&lt;br&gt;SITUAÃ‡ÃƒO: Bloqueio Total&lt;br&gt;VEICULOS LEVES: FALSE&lt;br&gt;CAMINHÃ•ES: FALSE&lt;br&gt;VEÃCULO DE EMERGÃŠNCIA: FALSE&lt;br&gt;AJUDA HUMANITÃRIA: FALSE&lt;br&gt;INFORMAÃ‡Ã•ES: Barca Taquari a General CÃ¢mara&lt;br&gt;OK BRBM: TRUE</t>
  </si>
  <si>
    <t>Barca Taquari a General CÃ¢mara</t>
  </si>
  <si>
    <t>OBRAS PRIORITÁRIAS - RODOVIAS ESTADUAIS</t>
  </si>
  <si>
    <t>Rodovia</t>
  </si>
  <si>
    <t>Km</t>
  </si>
  <si>
    <t>Trecho</t>
  </si>
  <si>
    <t>Situação</t>
  </si>
  <si>
    <t>Interferência</t>
  </si>
  <si>
    <t>km 00</t>
  </si>
  <si>
    <t>Ponte</t>
  </si>
  <si>
    <t>ERS 530</t>
  </si>
  <si>
    <t>km 05</t>
  </si>
  <si>
    <t>km 158</t>
  </si>
  <si>
    <t xml:space="preserve">Queda de barreira </t>
  </si>
  <si>
    <t>km 64</t>
  </si>
  <si>
    <t>Colinas e Roca Sales</t>
  </si>
  <si>
    <t>km 19</t>
  </si>
  <si>
    <t>Erosão do asfalto</t>
  </si>
  <si>
    <t>km 51</t>
  </si>
  <si>
    <t>km 15</t>
  </si>
  <si>
    <t>Pista cedendo</t>
  </si>
  <si>
    <t>km 15 e 17</t>
  </si>
  <si>
    <t>km 32</t>
  </si>
  <si>
    <t>km 09</t>
  </si>
  <si>
    <t>km 22</t>
  </si>
  <si>
    <t>km 38</t>
  </si>
  <si>
    <t>km 33</t>
  </si>
  <si>
    <t>km 304 e 305</t>
  </si>
  <si>
    <t>km 83</t>
  </si>
  <si>
    <t>km 07</t>
  </si>
  <si>
    <t>km 56</t>
  </si>
  <si>
    <t>km 16</t>
  </si>
  <si>
    <t>km 03</t>
  </si>
  <si>
    <t>Cachoeira do Sul - Rio Pardo</t>
  </si>
  <si>
    <t>km 160</t>
  </si>
  <si>
    <t>Controle de Investimentos Totais</t>
  </si>
  <si>
    <t>Total</t>
  </si>
  <si>
    <t>#</t>
  </si>
  <si>
    <t>Competência</t>
  </si>
  <si>
    <t>Pilar</t>
  </si>
  <si>
    <t>Secretaria</t>
  </si>
  <si>
    <t>Tipo de Investimento</t>
  </si>
  <si>
    <t>Objeto de Investimento</t>
  </si>
  <si>
    <t>Descrição da Rodovia</t>
  </si>
  <si>
    <t>Descrição do Dano</t>
  </si>
  <si>
    <t>Bloqueado ou parcialmente bloqueado</t>
  </si>
  <si>
    <t>Necessário projeto? Se sim, qual status?</t>
  </si>
  <si>
    <t>Prazo de Execução</t>
  </si>
  <si>
    <t>Provisoriamente resolvido?</t>
  </si>
  <si>
    <t>Impacto na rede de saúde?</t>
  </si>
  <si>
    <t>É ponto de Ligação de Duas Regiões</t>
  </si>
  <si>
    <t>Impacto na logística para itens primários (alimentação, água e etc)?</t>
  </si>
  <si>
    <t>Impacto na economia local?</t>
  </si>
  <si>
    <t>População Afetada</t>
  </si>
  <si>
    <t>Pontuação de Prioridade</t>
  </si>
  <si>
    <t>Custo Unitário Médio (R$)</t>
  </si>
  <si>
    <t>Custo Total Estimado (R$)</t>
  </si>
  <si>
    <t>Memória do Cálculo da Estimativa do Custo</t>
  </si>
  <si>
    <t>Há contrato previsto?</t>
  </si>
  <si>
    <t>Há verba no contrato?</t>
  </si>
  <si>
    <t>Estadual</t>
  </si>
  <si>
    <t>02. Reconstrução</t>
  </si>
  <si>
    <t>DAER DNIT</t>
  </si>
  <si>
    <t>Equipamentos</t>
  </si>
  <si>
    <t>Rodovias</t>
  </si>
  <si>
    <t>Não</t>
  </si>
  <si>
    <t>Sim</t>
  </si>
  <si>
    <t>Acréscimo de tempo 0,5hr</t>
  </si>
  <si>
    <t>5 à 25 mil</t>
  </si>
  <si>
    <t>km 25</t>
  </si>
  <si>
    <t>Feliz - Linha Nova</t>
  </si>
  <si>
    <t>Dilermando de Aguiar - São Pedro do Sul</t>
  </si>
  <si>
    <t>Queda de estrutura da ponte</t>
  </si>
  <si>
    <t>km 35</t>
  </si>
  <si>
    <t>São João do Polêsine - Ivorá</t>
  </si>
  <si>
    <t>Faxinal do Soturno - Ivorá</t>
  </si>
  <si>
    <t>Vista Alegre do Prata - Nova Prata</t>
  </si>
  <si>
    <t>RSC 471</t>
  </si>
  <si>
    <t>Itati - Três Forquilhas</t>
  </si>
  <si>
    <t>Relvado - Encantado</t>
  </si>
  <si>
    <t>Sinimbu - Winck</t>
  </si>
  <si>
    <t>Farroupilha - Nova Roma do Sul</t>
  </si>
  <si>
    <t>Caxias do Sul - Lajeado Grande</t>
  </si>
  <si>
    <t>Erosão na pista e queda de barreira</t>
  </si>
  <si>
    <t>Estrada do Vinho, Monte Belo do Sul - Santa Tereza</t>
  </si>
  <si>
    <t>Agudo - Dona Francisca - Faxinal do Soturno</t>
  </si>
  <si>
    <t>Tainhas - Itati</t>
  </si>
  <si>
    <t>Dois Lajeados - São Valentim do Sul - Sta. Tereza - Bento Gonçalves</t>
  </si>
  <si>
    <t>Marcelino Ramos - BR-153</t>
  </si>
  <si>
    <t>Queda de cabeceira e erosão na pista</t>
  </si>
  <si>
    <t>Cacequi - Rosário do Sul</t>
  </si>
  <si>
    <t>Encantado - Arvorezinha</t>
  </si>
  <si>
    <t>Cerro Branco - Novo Cabrais</t>
  </si>
  <si>
    <t>Risco de desmoronamento, erosão na pista</t>
  </si>
  <si>
    <t>Feliz - Alto Feliz</t>
  </si>
  <si>
    <t>Aratiba - Divisa RS/SC</t>
  </si>
  <si>
    <t>Venâncio Aires - Boqueirão do Leão</t>
  </si>
  <si>
    <t>Forquetinha - Sério</t>
  </si>
  <si>
    <t>Queda de barreira e pista danificada</t>
  </si>
  <si>
    <t>Herveiras - Vera Cruz</t>
  </si>
  <si>
    <t>Restinga Seca - Faxinal do Soturno - Nova Palma</t>
  </si>
  <si>
    <t>Taquara - Igrejinha - Três Coroas - São Francisco de Paula</t>
  </si>
  <si>
    <t>km 04 e 10</t>
  </si>
  <si>
    <t>km 08 e 10</t>
  </si>
  <si>
    <t>São Francisco de Paula - Maquiné</t>
  </si>
  <si>
    <t>Erosão na pista</t>
  </si>
  <si>
    <t>km 44 e 49</t>
  </si>
  <si>
    <t>km 06 e 08</t>
  </si>
  <si>
    <t>Queda de cabeceira de ponte, erosão na pista e queda de barreira</t>
  </si>
  <si>
    <t>Feliz - Vale Real</t>
  </si>
  <si>
    <t>Vila Flores - Antônio Prado</t>
  </si>
  <si>
    <t>km 13 e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</si>
</sst>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$&quot;* #,##0.00_);_(&quot;$&quot;* \(#,##0.00\);_(&quot;$&quot;* &quot;-&quot;??_);_(@_)"/>
  </numFmts>
  <fonts count="27">
    <font>
      <sz val="10"/>
      <color theme="1"/>
      <name val="Arial (body)"/>
      <family val="2"/>
    </font>
    <font>
      <sz val="10"/>
      <color theme="1"/>
      <name val="Arial (body)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 (body)"/>
      <family val="2"/>
    </font>
    <font>
      <b/>
      <sz val="13"/>
      <color theme="3"/>
      <name val="Arial (body)"/>
      <family val="2"/>
    </font>
    <font>
      <b/>
      <sz val="11"/>
      <color theme="3"/>
      <name val="Arial (body)"/>
      <family val="2"/>
    </font>
    <font>
      <sz val="10"/>
      <color rgb="FF006100"/>
      <name val="Arial (body)"/>
      <family val="2"/>
    </font>
    <font>
      <sz val="10"/>
      <color rgb="FF9C0006"/>
      <name val="Arial (body)"/>
      <family val="2"/>
    </font>
    <font>
      <sz val="10"/>
      <color rgb="FF9C5700"/>
      <name val="Arial (body)"/>
      <family val="2"/>
    </font>
    <font>
      <sz val="10"/>
      <color rgb="FF3F3F76"/>
      <name val="Arial (body)"/>
      <family val="2"/>
    </font>
    <font>
      <b/>
      <sz val="10"/>
      <color rgb="FF3F3F3F"/>
      <name val="Arial (body)"/>
      <family val="2"/>
    </font>
    <font>
      <b/>
      <sz val="10"/>
      <color rgb="FFFA7D00"/>
      <name val="Arial (body)"/>
      <family val="2"/>
    </font>
    <font>
      <sz val="10"/>
      <color rgb="FFFA7D00"/>
      <name val="Arial (body)"/>
      <family val="2"/>
    </font>
    <font>
      <b/>
      <sz val="10"/>
      <color theme="0"/>
      <name val="Arial (body)"/>
      <family val="2"/>
    </font>
    <font>
      <sz val="10"/>
      <color rgb="FFFF0000"/>
      <name val="Arial (body)"/>
      <family val="2"/>
    </font>
    <font>
      <i/>
      <sz val="10"/>
      <color rgb="FF7F7F7F"/>
      <name val="Arial (body)"/>
      <family val="2"/>
    </font>
    <font>
      <b/>
      <sz val="10"/>
      <color theme="1"/>
      <name val="Arial (body)"/>
      <family val="2"/>
    </font>
    <font>
      <sz val="10"/>
      <color theme="0"/>
      <name val="Arial (body)"/>
      <family val="2"/>
    </font>
    <font>
      <sz val="11"/>
      <color theme="1"/>
      <name val="Aptos Narrow"/>
      <family val="2"/>
      <scheme val="minor"/>
    </font>
    <font>
      <sz val="11"/>
      <name val="Calibri"/>
      <family val="2"/>
    </font>
    <font>
      <sz val="18"/>
      <name val="Calibri"/>
      <family val="2"/>
    </font>
    <font>
      <b/>
      <sz val="11"/>
      <name val="Calibri"/>
      <family val="2"/>
    </font>
    <font>
      <b/>
      <sz val="18"/>
      <color theme="0"/>
      <name val="Calibri"/>
      <family val="2"/>
    </font>
    <font>
      <b/>
      <sz val="18"/>
      <name val="Calibri"/>
      <family val="2"/>
    </font>
    <font>
      <b/>
      <sz val="11"/>
      <color theme="0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25" fillId="0" borderId="0"/>
    <xf numFmtId="0" fontId="26" fillId="0" borderId="0" applyNumberFormat="0" applyFill="0" applyBorder="0" applyAlignment="0" applyProtection="0"/>
    <xf numFmtId="43" fontId="25" fillId="0" borderId="0" applyFill="0" applyBorder="0" applyAlignment="0" applyProtection="0"/>
  </cellStyleXfs>
  <cellXfs count="25">
    <xf numFmtId="0" fontId="0" fillId="0" borderId="0" xfId="0"/>
    <xf numFmtId="14" fontId="0" fillId="0" borderId="0" xfId="0" applyNumberFormat="1"/>
    <xf numFmtId="3" fontId="0" fillId="0" borderId="0" xfId="0" applyNumberFormat="1"/>
    <xf numFmtId="0" fontId="19" fillId="0" borderId="0" xfId="42" applyFont="1" applyAlignment="1">
      <alignment vertical="center" wrapText="1"/>
    </xf>
    <xf numFmtId="0" fontId="20" fillId="33" borderId="0" xfId="42" applyFont="1" applyFill="1" applyAlignment="1">
      <alignment vertical="center" wrapText="1"/>
    </xf>
    <xf numFmtId="0" fontId="21" fillId="0" borderId="0" xfId="42" applyFont="1" applyAlignment="1">
      <alignment vertical="center" wrapText="1"/>
    </xf>
    <xf numFmtId="0" fontId="19" fillId="0" borderId="0" xfId="42" applyFont="1" applyAlignment="1">
      <alignment horizontal="center" vertical="center" wrapText="1"/>
    </xf>
    <xf numFmtId="0" fontId="19" fillId="0" borderId="0" xfId="42" applyFont="1" applyAlignment="1">
      <alignment horizontal="left" vertical="center" wrapText="1"/>
    </xf>
    <xf numFmtId="0" fontId="22" fillId="33" borderId="0" xfId="42" applyFont="1" applyFill="1" applyAlignment="1">
      <alignment vertical="center"/>
    </xf>
    <xf numFmtId="0" fontId="23" fillId="33" borderId="0" xfId="42" applyFont="1" applyFill="1" applyAlignment="1">
      <alignment vertical="center" wrapText="1"/>
    </xf>
    <xf numFmtId="0" fontId="20" fillId="33" borderId="0" xfId="42" applyFont="1" applyFill="1" applyAlignment="1">
      <alignment horizontal="center" vertical="center" wrapText="1"/>
    </xf>
    <xf numFmtId="0" fontId="20" fillId="33" borderId="0" xfId="42" applyFont="1" applyFill="1" applyAlignment="1">
      <alignment horizontal="left" vertical="center" wrapText="1"/>
    </xf>
    <xf numFmtId="0" fontId="21" fillId="34" borderId="0" xfId="42" applyFont="1" applyFill="1" applyAlignment="1">
      <alignment horizontal="center" vertical="center" wrapText="1"/>
    </xf>
    <xf numFmtId="164" fontId="21" fillId="34" borderId="0" xfId="42" applyNumberFormat="1" applyFont="1" applyFill="1" applyAlignment="1">
      <alignment vertical="center" wrapText="1"/>
    </xf>
    <xf numFmtId="0" fontId="24" fillId="33" borderId="10" xfId="42" applyFont="1" applyFill="1" applyBorder="1" applyAlignment="1">
      <alignment horizontal="center" vertical="center" wrapText="1"/>
    </xf>
    <xf numFmtId="0" fontId="24" fillId="35" borderId="10" xfId="42" applyFont="1" applyFill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 wrapText="1"/>
    </xf>
    <xf numFmtId="0" fontId="21" fillId="36" borderId="10" xfId="42" applyFont="1" applyFill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 wrapText="1" readingOrder="1"/>
    </xf>
    <xf numFmtId="0" fontId="21" fillId="36" borderId="10" xfId="42" applyFont="1" applyFill="1" applyBorder="1" applyAlignment="1">
      <alignment horizontal="left" vertical="center" wrapText="1" readingOrder="1"/>
    </xf>
    <xf numFmtId="0" fontId="19" fillId="0" borderId="10" xfId="42" applyFont="1" applyBorder="1" applyAlignment="1">
      <alignment horizontal="left" vertical="center" wrapText="1" readingOrder="1"/>
    </xf>
    <xf numFmtId="0" fontId="19" fillId="0" borderId="10" xfId="42" applyFont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wrapText="1"/>
    </xf>
    <xf numFmtId="0" fontId="16" fillId="0" borderId="0" xfId="0" applyFont="1" applyFill="1"/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omma 2" xfId="45" xr:uid="{5AB6A0E0-C18B-46FC-A5FB-184C376AEB47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yperlink 2" xfId="44" xr:uid="{7800D9C1-A7D5-4F08-89DD-CC14CB217D3E}"/>
    <cellStyle name="Neutro" xfId="8" builtinId="28" customBuiltin="1"/>
    <cellStyle name="Normal" xfId="0" builtinId="0"/>
    <cellStyle name="Normal 2" xfId="42" xr:uid="{25CCD8EA-779A-4151-B710-9A5FA7BB0E36}"/>
    <cellStyle name="Normal 3" xfId="43" xr:uid="{8C985EBE-62C8-4345-BB04-5D3C097C2CC8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tinfoalvarezandmarsal.sharepoint.com/sites/ProbonoRS/Shared%20Documents/General/02.%20Rio%20Grande%20do%20Sul/05.%20SELT-DAER/Quantifica&#231;&#227;o_Rodovias_E_Pontes.xlsx" TargetMode="External"/><Relationship Id="rId1" Type="http://schemas.openxmlformats.org/officeDocument/2006/relationships/externalLinkPath" Target="https://itinfoalvarezandmarsal.sharepoint.com/sites/ProbonoRS/Shared%20Documents/General/02.%20Rio%20Grande%20do%20Sul/05.%20SELT-DAER/Quantifica&#231;&#227;o_Rodovias_E_Po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uantificação_Simplificada"/>
      <sheetName val="&gt;&gt;"/>
      <sheetName val="Dicionário"/>
      <sheetName val="De Para"/>
      <sheetName val="base 1"/>
      <sheetName val="Quantificação"/>
      <sheetName val="base 2"/>
      <sheetName val="Auxiliar"/>
    </sheetNames>
    <sheetDataSet>
      <sheetData sheetId="0"/>
      <sheetData sheetId="1"/>
      <sheetData sheetId="2">
        <row r="3">
          <cell r="L3" t="str">
            <v>&lt;= 5 mil</v>
          </cell>
          <cell r="M3">
            <v>1</v>
          </cell>
          <cell r="N3" t="str">
            <v>Não</v>
          </cell>
          <cell r="O3">
            <v>1</v>
          </cell>
          <cell r="P3" t="str">
            <v>Sim</v>
          </cell>
          <cell r="Q3">
            <v>2</v>
          </cell>
          <cell r="R3" t="str">
            <v>Sim</v>
          </cell>
          <cell r="S3">
            <v>1.5</v>
          </cell>
          <cell r="T3" t="str">
            <v>Sim</v>
          </cell>
          <cell r="U3">
            <v>3</v>
          </cell>
        </row>
        <row r="4">
          <cell r="L4" t="str">
            <v>5 à 25 mil</v>
          </cell>
          <cell r="M4">
            <v>1.5</v>
          </cell>
          <cell r="N4" t="str">
            <v>Acréscimo de tempo 0,5hr</v>
          </cell>
          <cell r="O4">
            <v>1.1000000000000001</v>
          </cell>
          <cell r="P4" t="str">
            <v>Não</v>
          </cell>
          <cell r="Q4">
            <v>1</v>
          </cell>
          <cell r="R4" t="str">
            <v>Não</v>
          </cell>
          <cell r="S4">
            <v>1</v>
          </cell>
          <cell r="T4" t="str">
            <v>Não</v>
          </cell>
          <cell r="U4">
            <v>1</v>
          </cell>
        </row>
        <row r="5">
          <cell r="L5" t="str">
            <v>25 à 200 mil</v>
          </cell>
          <cell r="M5">
            <v>2</v>
          </cell>
          <cell r="N5" t="str">
            <v>Acréscimo de tempo &gt;0,5 e 2hr</v>
          </cell>
          <cell r="O5">
            <v>1.5</v>
          </cell>
        </row>
        <row r="6">
          <cell r="L6" t="str">
            <v>&gt; 200 mil</v>
          </cell>
          <cell r="M6">
            <v>4</v>
          </cell>
          <cell r="N6" t="str">
            <v>Acréscimo de tempo &gt;2hr</v>
          </cell>
          <cell r="O6">
            <v>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AE214"/>
  <sheetViews>
    <sheetView workbookViewId="0">
      <selection activeCell="A2" sqref="A2"/>
    </sheetView>
  </sheetViews>
  <sheetFormatPr defaultRowHeight="12.5"/>
  <cols>
    <col min="3" max="3" width="29.26953125" customWidth="1"/>
    <col min="6" max="6" width="3.7265625" bestFit="1" customWidth="1"/>
    <col min="14" max="14" width="38.81640625" bestFit="1" customWidth="1"/>
    <col min="15" max="18" width="38.81640625" customWidth="1"/>
    <col min="19" max="19" width="14.453125" customWidth="1"/>
    <col min="22" max="22" width="18.81640625" bestFit="1" customWidth="1"/>
    <col min="27" max="27" width="20.453125" customWidth="1"/>
  </cols>
  <sheetData>
    <row r="1" spans="1:3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S1" t="s">
        <v>14</v>
      </c>
      <c r="T1" t="s">
        <v>15</v>
      </c>
      <c r="U1" t="s">
        <v>16</v>
      </c>
      <c r="V1" t="s">
        <v>17</v>
      </c>
      <c r="W1" t="s">
        <v>18</v>
      </c>
      <c r="X1" t="s">
        <v>19</v>
      </c>
      <c r="Y1" t="s">
        <v>20</v>
      </c>
      <c r="Z1" t="s">
        <v>21</v>
      </c>
      <c r="AA1" t="s">
        <v>22</v>
      </c>
      <c r="AD1" t="s">
        <v>23</v>
      </c>
      <c r="AE1" t="s">
        <v>24</v>
      </c>
    </row>
    <row r="2" spans="1:31">
      <c r="A2">
        <v>1</v>
      </c>
      <c r="B2" t="s">
        <v>25</v>
      </c>
      <c r="C2" t="s">
        <v>26</v>
      </c>
      <c r="D2" t="s">
        <v>27</v>
      </c>
      <c r="I2">
        <v>-1</v>
      </c>
      <c r="J2">
        <v>0</v>
      </c>
      <c r="K2">
        <v>-1</v>
      </c>
      <c r="N2" s="2">
        <v>-27486045</v>
      </c>
      <c r="O2" s="2">
        <v>-51904396</v>
      </c>
      <c r="P2" s="2" t="str">
        <f t="shared" ref="P2:P65" si="0">MID(N2,1,3)</f>
        <v>-27</v>
      </c>
      <c r="Q2" t="str">
        <f t="shared" ref="Q2:Q65" si="1">MID(N2,4,15)</f>
        <v>486045</v>
      </c>
      <c r="R2" t="str">
        <f t="shared" ref="R2:R65" si="2">_xlfn.CONCAT(P2,",",Q2)</f>
        <v>-27,486045</v>
      </c>
      <c r="S2" s="1">
        <v>45414</v>
      </c>
      <c r="T2" t="s">
        <v>28</v>
      </c>
      <c r="U2" t="s">
        <v>29</v>
      </c>
      <c r="V2" t="s">
        <v>30</v>
      </c>
      <c r="W2" t="s">
        <v>31</v>
      </c>
      <c r="X2" t="s">
        <v>31</v>
      </c>
      <c r="Y2" t="s">
        <v>31</v>
      </c>
      <c r="Z2" t="s">
        <v>31</v>
      </c>
      <c r="AB2" t="s">
        <v>31</v>
      </c>
    </row>
    <row r="3" spans="1:31">
      <c r="A3">
        <v>2</v>
      </c>
      <c r="B3" t="s">
        <v>25</v>
      </c>
      <c r="C3" t="s">
        <v>32</v>
      </c>
      <c r="D3" t="s">
        <v>33</v>
      </c>
      <c r="I3">
        <v>-1</v>
      </c>
      <c r="J3">
        <v>0</v>
      </c>
      <c r="K3">
        <v>-1</v>
      </c>
      <c r="N3" s="2">
        <v>-2.74962811111689E+16</v>
      </c>
      <c r="O3" s="2">
        <v>-51904114915345</v>
      </c>
      <c r="P3" s="2" t="str">
        <f t="shared" si="0"/>
        <v>-27</v>
      </c>
      <c r="Q3" t="str">
        <f t="shared" si="1"/>
        <v>496281111168900</v>
      </c>
      <c r="R3" t="str">
        <f t="shared" si="2"/>
        <v>-27,496281111168900</v>
      </c>
      <c r="S3" s="1">
        <v>45418</v>
      </c>
      <c r="T3" t="s">
        <v>28</v>
      </c>
      <c r="U3" t="s">
        <v>29</v>
      </c>
      <c r="V3" t="s">
        <v>34</v>
      </c>
      <c r="W3" t="s">
        <v>31</v>
      </c>
      <c r="X3" t="s">
        <v>31</v>
      </c>
      <c r="Y3" t="s">
        <v>31</v>
      </c>
      <c r="Z3" t="s">
        <v>31</v>
      </c>
      <c r="AA3" t="s">
        <v>35</v>
      </c>
      <c r="AB3" t="s">
        <v>31</v>
      </c>
    </row>
    <row r="4" spans="1:31">
      <c r="A4">
        <v>3</v>
      </c>
      <c r="B4" t="s">
        <v>25</v>
      </c>
      <c r="C4" t="s">
        <v>36</v>
      </c>
      <c r="D4" t="s">
        <v>37</v>
      </c>
      <c r="I4">
        <v>-1</v>
      </c>
      <c r="J4">
        <v>0</v>
      </c>
      <c r="K4">
        <v>-1</v>
      </c>
      <c r="N4" s="2">
        <v>-27547674</v>
      </c>
      <c r="O4" s="2">
        <v>-51899519</v>
      </c>
      <c r="P4" s="2" t="str">
        <f t="shared" si="0"/>
        <v>-27</v>
      </c>
      <c r="Q4" t="str">
        <f t="shared" si="1"/>
        <v>547674</v>
      </c>
      <c r="R4" t="str">
        <f t="shared" si="2"/>
        <v>-27,547674</v>
      </c>
      <c r="S4" s="1">
        <v>45416</v>
      </c>
      <c r="T4" t="s">
        <v>28</v>
      </c>
      <c r="U4" t="s">
        <v>29</v>
      </c>
      <c r="V4" t="s">
        <v>30</v>
      </c>
      <c r="W4" t="s">
        <v>31</v>
      </c>
      <c r="X4" t="s">
        <v>31</v>
      </c>
      <c r="Y4" t="s">
        <v>31</v>
      </c>
      <c r="Z4" t="s">
        <v>31</v>
      </c>
      <c r="AB4" t="s">
        <v>31</v>
      </c>
    </row>
    <row r="5" spans="1:31">
      <c r="A5">
        <v>4</v>
      </c>
      <c r="B5" t="s">
        <v>38</v>
      </c>
      <c r="C5" t="s">
        <v>39</v>
      </c>
      <c r="D5" t="s">
        <v>40</v>
      </c>
      <c r="I5">
        <v>-1</v>
      </c>
      <c r="J5">
        <v>0</v>
      </c>
      <c r="K5">
        <v>-1</v>
      </c>
      <c r="N5" s="2">
        <v>-28740329</v>
      </c>
      <c r="O5" s="2">
        <v>-51929557</v>
      </c>
      <c r="P5" s="2" t="str">
        <f t="shared" si="0"/>
        <v>-28</v>
      </c>
      <c r="Q5" t="str">
        <f t="shared" si="1"/>
        <v>740329</v>
      </c>
      <c r="R5" t="str">
        <f t="shared" si="2"/>
        <v>-28,740329</v>
      </c>
      <c r="S5" s="1">
        <v>45413</v>
      </c>
      <c r="T5" t="s">
        <v>28</v>
      </c>
      <c r="U5" t="s">
        <v>41</v>
      </c>
      <c r="V5" t="s">
        <v>30</v>
      </c>
      <c r="W5" t="s">
        <v>31</v>
      </c>
      <c r="X5" t="s">
        <v>31</v>
      </c>
      <c r="Y5" t="s">
        <v>31</v>
      </c>
      <c r="Z5" t="s">
        <v>31</v>
      </c>
      <c r="AB5" t="s">
        <v>31</v>
      </c>
    </row>
    <row r="6" spans="1:31">
      <c r="A6">
        <v>5</v>
      </c>
      <c r="B6" t="s">
        <v>42</v>
      </c>
      <c r="C6" t="s">
        <v>36</v>
      </c>
      <c r="D6" t="s">
        <v>43</v>
      </c>
      <c r="I6">
        <v>-1</v>
      </c>
      <c r="J6">
        <v>0</v>
      </c>
      <c r="K6">
        <v>-1</v>
      </c>
      <c r="N6" s="2">
        <v>-2.8372554297094E+16</v>
      </c>
      <c r="O6" s="2">
        <v>-5487735093342500</v>
      </c>
      <c r="P6" s="2" t="str">
        <f t="shared" si="0"/>
        <v>-28</v>
      </c>
      <c r="Q6" t="str">
        <f t="shared" si="1"/>
        <v>372554297094000</v>
      </c>
      <c r="R6" t="str">
        <f t="shared" si="2"/>
        <v>-28,372554297094000</v>
      </c>
      <c r="S6" s="1">
        <v>45414</v>
      </c>
      <c r="T6" t="s">
        <v>28</v>
      </c>
      <c r="U6" t="s">
        <v>44</v>
      </c>
      <c r="V6" t="s">
        <v>30</v>
      </c>
      <c r="W6" t="s">
        <v>31</v>
      </c>
      <c r="X6" t="s">
        <v>31</v>
      </c>
      <c r="Y6" t="s">
        <v>31</v>
      </c>
      <c r="Z6" t="s">
        <v>31</v>
      </c>
      <c r="AB6" t="s">
        <v>31</v>
      </c>
    </row>
    <row r="7" spans="1:31">
      <c r="A7">
        <v>6</v>
      </c>
      <c r="B7" t="s">
        <v>45</v>
      </c>
      <c r="C7" t="s">
        <v>46</v>
      </c>
      <c r="D7" t="s">
        <v>47</v>
      </c>
      <c r="I7">
        <v>-1</v>
      </c>
      <c r="J7">
        <v>0</v>
      </c>
      <c r="K7">
        <v>-1</v>
      </c>
      <c r="N7" s="2">
        <v>-27722449</v>
      </c>
      <c r="O7" s="2">
        <v>-52487762</v>
      </c>
      <c r="P7" s="2" t="str">
        <f t="shared" si="0"/>
        <v>-27</v>
      </c>
      <c r="Q7" t="str">
        <f t="shared" si="1"/>
        <v>722449</v>
      </c>
      <c r="R7" t="str">
        <f t="shared" si="2"/>
        <v>-27,722449</v>
      </c>
      <c r="S7" s="1">
        <v>45414</v>
      </c>
      <c r="T7" t="s">
        <v>28</v>
      </c>
      <c r="U7" t="s">
        <v>48</v>
      </c>
      <c r="V7" t="s">
        <v>30</v>
      </c>
      <c r="W7" t="s">
        <v>31</v>
      </c>
      <c r="X7" t="s">
        <v>31</v>
      </c>
      <c r="Y7" t="s">
        <v>31</v>
      </c>
      <c r="Z7" t="s">
        <v>31</v>
      </c>
      <c r="AB7" t="s">
        <v>31</v>
      </c>
    </row>
    <row r="8" spans="1:31">
      <c r="A8">
        <v>7</v>
      </c>
      <c r="B8" t="s">
        <v>49</v>
      </c>
      <c r="C8" t="s">
        <v>50</v>
      </c>
      <c r="D8" t="s">
        <v>51</v>
      </c>
      <c r="I8">
        <v>-1</v>
      </c>
      <c r="J8">
        <v>0</v>
      </c>
      <c r="K8">
        <v>-1</v>
      </c>
      <c r="N8" s="2">
        <v>-2.76771690753073E+16</v>
      </c>
      <c r="O8" s="2">
        <v>-5446547756441790</v>
      </c>
      <c r="P8" s="2" t="str">
        <f t="shared" si="0"/>
        <v>-27</v>
      </c>
      <c r="Q8" t="str">
        <f t="shared" si="1"/>
        <v>677169075307300</v>
      </c>
      <c r="R8" t="str">
        <f t="shared" si="2"/>
        <v>-27,677169075307300</v>
      </c>
      <c r="S8" s="1">
        <v>45415</v>
      </c>
      <c r="T8" t="s">
        <v>28</v>
      </c>
      <c r="U8" t="s">
        <v>52</v>
      </c>
      <c r="V8" t="s">
        <v>30</v>
      </c>
      <c r="W8" t="s">
        <v>31</v>
      </c>
      <c r="X8" t="s">
        <v>31</v>
      </c>
      <c r="Y8" t="s">
        <v>31</v>
      </c>
      <c r="Z8" t="s">
        <v>31</v>
      </c>
      <c r="AB8" t="s">
        <v>31</v>
      </c>
    </row>
    <row r="9" spans="1:31">
      <c r="A9">
        <v>8</v>
      </c>
      <c r="B9" t="s">
        <v>49</v>
      </c>
      <c r="C9" t="s">
        <v>53</v>
      </c>
      <c r="D9" t="s">
        <v>54</v>
      </c>
      <c r="I9">
        <v>-1</v>
      </c>
      <c r="J9">
        <v>0</v>
      </c>
      <c r="K9">
        <v>-1</v>
      </c>
      <c r="N9" s="2">
        <v>-27522031</v>
      </c>
      <c r="O9" s="2">
        <v>-54233109</v>
      </c>
      <c r="P9" s="2" t="str">
        <f t="shared" si="0"/>
        <v>-27</v>
      </c>
      <c r="Q9" t="str">
        <f t="shared" si="1"/>
        <v>522031</v>
      </c>
      <c r="R9" t="str">
        <f t="shared" si="2"/>
        <v>-27,522031</v>
      </c>
      <c r="S9" s="1">
        <v>45415</v>
      </c>
      <c r="T9" t="s">
        <v>28</v>
      </c>
      <c r="U9" t="s">
        <v>55</v>
      </c>
      <c r="V9" t="s">
        <v>30</v>
      </c>
      <c r="W9" t="s">
        <v>31</v>
      </c>
      <c r="X9" t="s">
        <v>31</v>
      </c>
      <c r="Y9" t="s">
        <v>31</v>
      </c>
      <c r="Z9" t="s">
        <v>31</v>
      </c>
      <c r="AB9" t="s">
        <v>31</v>
      </c>
    </row>
    <row r="10" spans="1:31">
      <c r="A10">
        <v>9</v>
      </c>
      <c r="B10" t="s">
        <v>56</v>
      </c>
      <c r="C10" t="s">
        <v>57</v>
      </c>
      <c r="D10" t="s">
        <v>58</v>
      </c>
      <c r="I10">
        <v>-1</v>
      </c>
      <c r="J10">
        <v>0</v>
      </c>
      <c r="K10">
        <v>-1</v>
      </c>
      <c r="N10" s="2">
        <v>-28404425</v>
      </c>
      <c r="O10" s="2">
        <v>-52233167</v>
      </c>
      <c r="P10" s="2" t="str">
        <f t="shared" si="0"/>
        <v>-28</v>
      </c>
      <c r="Q10" t="str">
        <f t="shared" si="1"/>
        <v>404425</v>
      </c>
      <c r="R10" t="str">
        <f t="shared" si="2"/>
        <v>-28,404425</v>
      </c>
      <c r="S10" s="1">
        <v>45421</v>
      </c>
      <c r="T10" t="s">
        <v>28</v>
      </c>
      <c r="U10" t="s">
        <v>59</v>
      </c>
      <c r="V10" t="s">
        <v>30</v>
      </c>
      <c r="W10" t="s">
        <v>31</v>
      </c>
      <c r="X10" t="s">
        <v>31</v>
      </c>
      <c r="Y10" t="s">
        <v>31</v>
      </c>
      <c r="Z10" t="s">
        <v>31</v>
      </c>
      <c r="AA10" t="s">
        <v>60</v>
      </c>
      <c r="AB10" t="s">
        <v>31</v>
      </c>
    </row>
    <row r="11" spans="1:31">
      <c r="A11">
        <v>10</v>
      </c>
      <c r="B11" t="s">
        <v>61</v>
      </c>
      <c r="C11" t="s">
        <v>62</v>
      </c>
      <c r="D11" t="s">
        <v>63</v>
      </c>
      <c r="I11">
        <v>-1</v>
      </c>
      <c r="J11">
        <v>0</v>
      </c>
      <c r="K11">
        <v>-1</v>
      </c>
      <c r="N11" s="2">
        <v>-28720444</v>
      </c>
      <c r="O11" s="2">
        <v>-52850722</v>
      </c>
      <c r="P11" s="2" t="str">
        <f t="shared" si="0"/>
        <v>-28</v>
      </c>
      <c r="Q11" t="str">
        <f t="shared" si="1"/>
        <v>720444</v>
      </c>
      <c r="R11" t="str">
        <f t="shared" si="2"/>
        <v>-28,720444</v>
      </c>
      <c r="S11" s="1">
        <v>45414</v>
      </c>
      <c r="T11" t="s">
        <v>28</v>
      </c>
      <c r="U11" t="s">
        <v>64</v>
      </c>
      <c r="V11" t="s">
        <v>30</v>
      </c>
      <c r="W11" t="s">
        <v>31</v>
      </c>
      <c r="X11" t="s">
        <v>31</v>
      </c>
      <c r="Y11" t="s">
        <v>31</v>
      </c>
      <c r="Z11" t="s">
        <v>31</v>
      </c>
      <c r="AB11" t="s">
        <v>31</v>
      </c>
    </row>
    <row r="12" spans="1:31">
      <c r="A12">
        <v>11</v>
      </c>
      <c r="B12" t="s">
        <v>65</v>
      </c>
      <c r="C12" t="s">
        <v>66</v>
      </c>
      <c r="D12" t="s">
        <v>67</v>
      </c>
      <c r="I12">
        <v>-1</v>
      </c>
      <c r="J12">
        <v>0</v>
      </c>
      <c r="K12">
        <v>-1</v>
      </c>
      <c r="N12" s="2">
        <v>-28319534</v>
      </c>
      <c r="O12" s="2">
        <v>-53981834</v>
      </c>
      <c r="P12" s="2" t="str">
        <f t="shared" si="0"/>
        <v>-28</v>
      </c>
      <c r="Q12" t="str">
        <f t="shared" si="1"/>
        <v>319534</v>
      </c>
      <c r="R12" t="str">
        <f t="shared" si="2"/>
        <v>-28,319534</v>
      </c>
      <c r="S12" s="1">
        <v>45416</v>
      </c>
      <c r="T12" t="s">
        <v>28</v>
      </c>
      <c r="U12" t="s">
        <v>68</v>
      </c>
      <c r="V12" t="s">
        <v>30</v>
      </c>
      <c r="W12" t="s">
        <v>31</v>
      </c>
      <c r="X12" t="s">
        <v>31</v>
      </c>
      <c r="Y12" t="s">
        <v>31</v>
      </c>
      <c r="Z12" t="s">
        <v>31</v>
      </c>
      <c r="AB12" t="s">
        <v>31</v>
      </c>
    </row>
    <row r="13" spans="1:31">
      <c r="A13">
        <v>12</v>
      </c>
      <c r="B13" t="s">
        <v>69</v>
      </c>
      <c r="C13" t="s">
        <v>70</v>
      </c>
      <c r="D13" t="s">
        <v>71</v>
      </c>
      <c r="I13">
        <v>-1</v>
      </c>
      <c r="J13">
        <v>0</v>
      </c>
      <c r="K13">
        <v>-1</v>
      </c>
      <c r="N13" s="2">
        <v>-273773757</v>
      </c>
      <c r="O13" s="2">
        <v>-522974566</v>
      </c>
      <c r="P13" s="2" t="str">
        <f t="shared" si="0"/>
        <v>-27</v>
      </c>
      <c r="Q13" t="str">
        <f t="shared" si="1"/>
        <v>3773757</v>
      </c>
      <c r="R13" t="str">
        <f t="shared" si="2"/>
        <v>-27,3773757</v>
      </c>
      <c r="S13" s="1">
        <v>45415</v>
      </c>
      <c r="T13" t="s">
        <v>28</v>
      </c>
      <c r="U13" t="s">
        <v>72</v>
      </c>
      <c r="V13" t="s">
        <v>34</v>
      </c>
      <c r="W13" t="s">
        <v>31</v>
      </c>
      <c r="X13" t="s">
        <v>31</v>
      </c>
      <c r="Y13" t="s">
        <v>31</v>
      </c>
      <c r="Z13" t="s">
        <v>31</v>
      </c>
      <c r="AA13" t="s">
        <v>73</v>
      </c>
      <c r="AB13" t="s">
        <v>31</v>
      </c>
    </row>
    <row r="14" spans="1:31">
      <c r="A14">
        <v>13</v>
      </c>
      <c r="B14" t="s">
        <v>69</v>
      </c>
      <c r="C14" t="s">
        <v>74</v>
      </c>
      <c r="D14" t="s">
        <v>75</v>
      </c>
      <c r="I14">
        <v>-1</v>
      </c>
      <c r="J14">
        <v>0</v>
      </c>
      <c r="K14">
        <v>-1</v>
      </c>
      <c r="N14" s="2">
        <v>-27373265</v>
      </c>
      <c r="O14" s="2">
        <v>-52300515</v>
      </c>
      <c r="P14" s="2" t="str">
        <f t="shared" si="0"/>
        <v>-27</v>
      </c>
      <c r="Q14" t="str">
        <f t="shared" si="1"/>
        <v>373265</v>
      </c>
      <c r="R14" t="str">
        <f t="shared" si="2"/>
        <v>-27,373265</v>
      </c>
      <c r="S14" s="1">
        <v>45414</v>
      </c>
      <c r="T14" t="s">
        <v>28</v>
      </c>
      <c r="U14" t="s">
        <v>72</v>
      </c>
      <c r="V14" t="s">
        <v>30</v>
      </c>
      <c r="W14" t="s">
        <v>31</v>
      </c>
      <c r="X14" t="s">
        <v>31</v>
      </c>
      <c r="Y14" t="s">
        <v>31</v>
      </c>
      <c r="Z14" t="s">
        <v>31</v>
      </c>
      <c r="AB14" t="s">
        <v>31</v>
      </c>
    </row>
    <row r="15" spans="1:31">
      <c r="A15">
        <v>14</v>
      </c>
      <c r="B15" t="s">
        <v>76</v>
      </c>
      <c r="C15" t="s">
        <v>32</v>
      </c>
      <c r="D15" t="s">
        <v>77</v>
      </c>
      <c r="I15">
        <v>-1</v>
      </c>
      <c r="J15">
        <v>0</v>
      </c>
      <c r="K15">
        <v>-1</v>
      </c>
      <c r="N15" s="2">
        <v>-27478597</v>
      </c>
      <c r="O15" s="2">
        <v>-51947048</v>
      </c>
      <c r="P15" s="2" t="str">
        <f t="shared" si="0"/>
        <v>-27</v>
      </c>
      <c r="Q15" t="str">
        <f t="shared" si="1"/>
        <v>478597</v>
      </c>
      <c r="R15" t="str">
        <f t="shared" si="2"/>
        <v>-27,478597</v>
      </c>
      <c r="S15" s="1">
        <v>45414</v>
      </c>
      <c r="T15" t="s">
        <v>28</v>
      </c>
      <c r="U15" t="s">
        <v>29</v>
      </c>
      <c r="V15" t="s">
        <v>34</v>
      </c>
      <c r="W15" t="s">
        <v>31</v>
      </c>
      <c r="X15" t="s">
        <v>31</v>
      </c>
      <c r="Y15" t="s">
        <v>31</v>
      </c>
      <c r="Z15" t="s">
        <v>31</v>
      </c>
      <c r="AA15" t="s">
        <v>78</v>
      </c>
      <c r="AB15" t="s">
        <v>31</v>
      </c>
    </row>
    <row r="16" spans="1:31">
      <c r="A16">
        <v>15</v>
      </c>
      <c r="B16" t="s">
        <v>79</v>
      </c>
      <c r="C16" t="s">
        <v>50</v>
      </c>
      <c r="D16" t="s">
        <v>80</v>
      </c>
      <c r="I16">
        <v>-1</v>
      </c>
      <c r="J16">
        <v>0</v>
      </c>
      <c r="K16">
        <v>-1</v>
      </c>
      <c r="N16" s="2">
        <v>-2.76579491617037E+16</v>
      </c>
      <c r="O16" s="2">
        <v>-5.3788355378037104E+16</v>
      </c>
      <c r="P16" s="2" t="str">
        <f t="shared" si="0"/>
        <v>-27</v>
      </c>
      <c r="Q16" t="str">
        <f t="shared" si="1"/>
        <v>657949161703700</v>
      </c>
      <c r="R16" t="str">
        <f t="shared" si="2"/>
        <v>-27,657949161703700</v>
      </c>
      <c r="S16" s="1">
        <v>45416</v>
      </c>
      <c r="T16" t="s">
        <v>28</v>
      </c>
      <c r="U16" t="s">
        <v>81</v>
      </c>
      <c r="V16" t="s">
        <v>30</v>
      </c>
      <c r="W16" t="s">
        <v>31</v>
      </c>
      <c r="X16" t="s">
        <v>31</v>
      </c>
      <c r="Y16" t="s">
        <v>31</v>
      </c>
      <c r="Z16" t="s">
        <v>31</v>
      </c>
      <c r="AB16" t="s">
        <v>31</v>
      </c>
    </row>
    <row r="17" spans="1:31">
      <c r="A17">
        <v>16</v>
      </c>
      <c r="B17" t="s">
        <v>82</v>
      </c>
      <c r="C17" t="s">
        <v>83</v>
      </c>
      <c r="D17" t="s">
        <v>84</v>
      </c>
      <c r="I17">
        <v>-1</v>
      </c>
      <c r="J17">
        <v>0</v>
      </c>
      <c r="K17">
        <v>-1</v>
      </c>
      <c r="N17" s="2">
        <v>-28582144</v>
      </c>
      <c r="O17" s="2">
        <v>-54094683</v>
      </c>
      <c r="P17" s="2" t="str">
        <f t="shared" si="0"/>
        <v>-28</v>
      </c>
      <c r="Q17" t="str">
        <f t="shared" si="1"/>
        <v>582144</v>
      </c>
      <c r="R17" t="str">
        <f t="shared" si="2"/>
        <v>-28,582144</v>
      </c>
      <c r="S17" s="1">
        <v>45415</v>
      </c>
      <c r="T17" t="s">
        <v>28</v>
      </c>
      <c r="U17" t="s">
        <v>85</v>
      </c>
      <c r="V17" t="s">
        <v>30</v>
      </c>
      <c r="W17" t="s">
        <v>31</v>
      </c>
      <c r="X17" t="s">
        <v>31</v>
      </c>
      <c r="Y17" t="s">
        <v>31</v>
      </c>
      <c r="Z17" t="s">
        <v>31</v>
      </c>
      <c r="AB17" t="s">
        <v>31</v>
      </c>
    </row>
    <row r="18" spans="1:31">
      <c r="A18">
        <v>17</v>
      </c>
      <c r="B18" t="s">
        <v>86</v>
      </c>
      <c r="C18" t="s">
        <v>87</v>
      </c>
      <c r="D18" t="s">
        <v>88</v>
      </c>
      <c r="I18">
        <v>-1</v>
      </c>
      <c r="J18">
        <v>0</v>
      </c>
      <c r="K18">
        <v>-1</v>
      </c>
      <c r="N18" s="2">
        <v>-28048913</v>
      </c>
      <c r="O18" s="2">
        <v>-55184319</v>
      </c>
      <c r="P18" s="2" t="str">
        <f t="shared" si="0"/>
        <v>-28</v>
      </c>
      <c r="Q18" t="str">
        <f t="shared" si="1"/>
        <v>048913</v>
      </c>
      <c r="R18" t="str">
        <f t="shared" si="2"/>
        <v>-28,048913</v>
      </c>
      <c r="S18" s="1">
        <v>45414</v>
      </c>
      <c r="T18" t="s">
        <v>28</v>
      </c>
      <c r="U18" t="s">
        <v>89</v>
      </c>
      <c r="V18" t="s">
        <v>30</v>
      </c>
      <c r="W18" t="s">
        <v>31</v>
      </c>
      <c r="X18" t="s">
        <v>31</v>
      </c>
      <c r="Y18" t="s">
        <v>31</v>
      </c>
      <c r="Z18" t="s">
        <v>31</v>
      </c>
      <c r="AA18" t="s">
        <v>60</v>
      </c>
      <c r="AB18" t="s">
        <v>31</v>
      </c>
    </row>
    <row r="19" spans="1:31">
      <c r="A19">
        <v>18</v>
      </c>
      <c r="B19" t="s">
        <v>90</v>
      </c>
      <c r="C19" t="s">
        <v>91</v>
      </c>
      <c r="D19" t="s">
        <v>92</v>
      </c>
      <c r="I19">
        <v>-1</v>
      </c>
      <c r="J19">
        <v>0</v>
      </c>
      <c r="K19">
        <v>-1</v>
      </c>
      <c r="N19" s="2">
        <v>-2.79228061387878E+16</v>
      </c>
      <c r="O19" s="2">
        <v>-5304784864417880</v>
      </c>
      <c r="P19" s="2" t="str">
        <f t="shared" si="0"/>
        <v>-27</v>
      </c>
      <c r="Q19" t="str">
        <f t="shared" si="1"/>
        <v>922806138787800</v>
      </c>
      <c r="R19" t="str">
        <f t="shared" si="2"/>
        <v>-27,922806138787800</v>
      </c>
      <c r="S19" s="1">
        <v>45414</v>
      </c>
      <c r="T19" t="s">
        <v>28</v>
      </c>
      <c r="U19" t="s">
        <v>93</v>
      </c>
      <c r="V19" t="s">
        <v>30</v>
      </c>
      <c r="W19" t="s">
        <v>31</v>
      </c>
      <c r="X19" t="s">
        <v>31</v>
      </c>
      <c r="Y19" t="s">
        <v>31</v>
      </c>
      <c r="Z19" t="s">
        <v>31</v>
      </c>
      <c r="AB19" t="s">
        <v>31</v>
      </c>
    </row>
    <row r="20" spans="1:31">
      <c r="A20">
        <v>19</v>
      </c>
      <c r="B20" t="s">
        <v>94</v>
      </c>
      <c r="C20" t="s">
        <v>95</v>
      </c>
      <c r="D20" t="s">
        <v>96</v>
      </c>
      <c r="I20">
        <v>-1</v>
      </c>
      <c r="J20">
        <v>0</v>
      </c>
      <c r="K20">
        <v>-1</v>
      </c>
      <c r="N20" s="2">
        <v>-27445072</v>
      </c>
      <c r="O20" s="2">
        <v>-53274705</v>
      </c>
      <c r="P20" s="2" t="str">
        <f t="shared" si="0"/>
        <v>-27</v>
      </c>
      <c r="Q20" t="str">
        <f t="shared" si="1"/>
        <v>445072</v>
      </c>
      <c r="R20" t="str">
        <f t="shared" si="2"/>
        <v>-27,445072</v>
      </c>
      <c r="S20" s="1">
        <v>45414</v>
      </c>
      <c r="T20" t="s">
        <v>28</v>
      </c>
      <c r="U20" t="s">
        <v>97</v>
      </c>
      <c r="V20" t="s">
        <v>30</v>
      </c>
      <c r="W20" t="s">
        <v>31</v>
      </c>
      <c r="X20" t="s">
        <v>31</v>
      </c>
      <c r="Y20" t="s">
        <v>31</v>
      </c>
      <c r="Z20" t="s">
        <v>31</v>
      </c>
      <c r="AB20" t="s">
        <v>31</v>
      </c>
    </row>
    <row r="21" spans="1:31">
      <c r="A21">
        <v>20</v>
      </c>
      <c r="B21" t="s">
        <v>98</v>
      </c>
      <c r="C21" t="s">
        <v>26</v>
      </c>
      <c r="D21" t="s">
        <v>99</v>
      </c>
      <c r="I21">
        <v>-1</v>
      </c>
      <c r="J21">
        <v>0</v>
      </c>
      <c r="K21">
        <v>-1</v>
      </c>
      <c r="N21" s="2">
        <v>-27628231</v>
      </c>
      <c r="O21" s="2">
        <v>-54132850</v>
      </c>
      <c r="P21" s="2" t="str">
        <f t="shared" si="0"/>
        <v>-27</v>
      </c>
      <c r="Q21" t="str">
        <f t="shared" si="1"/>
        <v>628231</v>
      </c>
      <c r="R21" t="str">
        <f t="shared" si="2"/>
        <v>-27,628231</v>
      </c>
      <c r="S21" s="1">
        <v>45415</v>
      </c>
      <c r="T21" t="s">
        <v>28</v>
      </c>
      <c r="U21" t="s">
        <v>100</v>
      </c>
      <c r="V21" t="s">
        <v>30</v>
      </c>
      <c r="W21" t="s">
        <v>31</v>
      </c>
      <c r="X21" t="s">
        <v>31</v>
      </c>
      <c r="Y21" t="s">
        <v>31</v>
      </c>
      <c r="Z21" t="s">
        <v>31</v>
      </c>
      <c r="AB21" t="s">
        <v>31</v>
      </c>
    </row>
    <row r="22" spans="1:31">
      <c r="A22">
        <v>21</v>
      </c>
      <c r="B22" t="s">
        <v>101</v>
      </c>
      <c r="C22" t="s">
        <v>102</v>
      </c>
      <c r="D22" t="s">
        <v>103</v>
      </c>
      <c r="I22">
        <v>-1</v>
      </c>
      <c r="J22">
        <v>0</v>
      </c>
      <c r="K22">
        <v>-1</v>
      </c>
      <c r="N22" s="2">
        <v>-27296272</v>
      </c>
      <c r="O22" s="2">
        <v>-52687281</v>
      </c>
      <c r="P22" s="2" t="str">
        <f t="shared" si="0"/>
        <v>-27</v>
      </c>
      <c r="Q22" t="str">
        <f t="shared" si="1"/>
        <v>296272</v>
      </c>
      <c r="R22" t="str">
        <f t="shared" si="2"/>
        <v>-27,296272</v>
      </c>
      <c r="S22" s="1">
        <v>45415</v>
      </c>
      <c r="T22" t="s">
        <v>28</v>
      </c>
      <c r="U22" t="s">
        <v>104</v>
      </c>
      <c r="V22" t="s">
        <v>30</v>
      </c>
      <c r="W22" t="s">
        <v>31</v>
      </c>
      <c r="X22" t="s">
        <v>31</v>
      </c>
      <c r="Y22" t="s">
        <v>31</v>
      </c>
      <c r="Z22" t="s">
        <v>31</v>
      </c>
      <c r="AB22" t="s">
        <v>31</v>
      </c>
    </row>
    <row r="23" spans="1:31">
      <c r="A23">
        <v>22</v>
      </c>
      <c r="B23" t="s">
        <v>101</v>
      </c>
      <c r="C23" t="s">
        <v>105</v>
      </c>
      <c r="D23" t="s">
        <v>106</v>
      </c>
      <c r="I23">
        <v>-1</v>
      </c>
      <c r="J23">
        <v>0</v>
      </c>
      <c r="K23">
        <v>-1</v>
      </c>
      <c r="N23" s="2">
        <v>-2.76526356169999E+16</v>
      </c>
      <c r="O23" s="2">
        <v>-5246286454449330</v>
      </c>
      <c r="P23" s="2" t="str">
        <f t="shared" si="0"/>
        <v>-27</v>
      </c>
      <c r="Q23" t="str">
        <f t="shared" si="1"/>
        <v>652635616999900</v>
      </c>
      <c r="R23" t="str">
        <f t="shared" si="2"/>
        <v>-27,652635616999900</v>
      </c>
      <c r="S23" s="1">
        <v>45416</v>
      </c>
      <c r="T23" t="s">
        <v>28</v>
      </c>
      <c r="U23" t="s">
        <v>107</v>
      </c>
      <c r="V23" t="s">
        <v>30</v>
      </c>
      <c r="W23" t="s">
        <v>31</v>
      </c>
      <c r="X23" t="s">
        <v>31</v>
      </c>
      <c r="Y23" t="s">
        <v>31</v>
      </c>
      <c r="Z23" t="s">
        <v>31</v>
      </c>
      <c r="AB23" t="s">
        <v>31</v>
      </c>
    </row>
    <row r="24" spans="1:31">
      <c r="A24">
        <v>23</v>
      </c>
      <c r="B24" t="s">
        <v>108</v>
      </c>
      <c r="C24" t="s">
        <v>50</v>
      </c>
      <c r="D24" t="s">
        <v>109</v>
      </c>
      <c r="I24">
        <v>-1</v>
      </c>
      <c r="J24">
        <v>0</v>
      </c>
      <c r="K24">
        <v>-1</v>
      </c>
      <c r="N24" s="2">
        <v>-28825825</v>
      </c>
      <c r="O24" s="2">
        <v>-52960995</v>
      </c>
      <c r="P24" s="2" t="str">
        <f t="shared" si="0"/>
        <v>-28</v>
      </c>
      <c r="Q24" t="str">
        <f t="shared" si="1"/>
        <v>825825</v>
      </c>
      <c r="R24" t="str">
        <f t="shared" si="2"/>
        <v>-28,825825</v>
      </c>
      <c r="S24" s="1">
        <v>45413</v>
      </c>
      <c r="T24" t="s">
        <v>28</v>
      </c>
      <c r="U24" t="s">
        <v>110</v>
      </c>
      <c r="V24" t="s">
        <v>30</v>
      </c>
      <c r="W24" t="s">
        <v>31</v>
      </c>
      <c r="X24" t="s">
        <v>31</v>
      </c>
      <c r="Y24" t="s">
        <v>31</v>
      </c>
      <c r="Z24" t="s">
        <v>31</v>
      </c>
      <c r="AB24" t="s">
        <v>31</v>
      </c>
    </row>
    <row r="25" spans="1:31">
      <c r="A25">
        <v>24</v>
      </c>
      <c r="B25" t="s">
        <v>111</v>
      </c>
      <c r="C25" t="s">
        <v>83</v>
      </c>
      <c r="D25" t="s">
        <v>112</v>
      </c>
      <c r="I25">
        <v>-1</v>
      </c>
      <c r="J25">
        <v>0</v>
      </c>
      <c r="K25">
        <v>-1</v>
      </c>
      <c r="N25" s="2">
        <v>-28733093</v>
      </c>
      <c r="O25" s="2">
        <v>-53147408</v>
      </c>
      <c r="P25" s="2" t="str">
        <f t="shared" si="0"/>
        <v>-28</v>
      </c>
      <c r="Q25" t="str">
        <f t="shared" si="1"/>
        <v>733093</v>
      </c>
      <c r="R25" t="str">
        <f t="shared" si="2"/>
        <v>-28,733093</v>
      </c>
      <c r="S25" s="1">
        <v>45414</v>
      </c>
      <c r="T25" t="s">
        <v>28</v>
      </c>
      <c r="U25" t="s">
        <v>113</v>
      </c>
      <c r="V25" t="s">
        <v>30</v>
      </c>
      <c r="W25" t="s">
        <v>31</v>
      </c>
      <c r="X25" t="s">
        <v>31</v>
      </c>
      <c r="Y25" t="s">
        <v>31</v>
      </c>
      <c r="Z25" t="s">
        <v>31</v>
      </c>
      <c r="AB25" t="s">
        <v>31</v>
      </c>
    </row>
    <row r="26" spans="1:31">
      <c r="A26">
        <v>25</v>
      </c>
      <c r="B26" t="s">
        <v>111</v>
      </c>
      <c r="C26" t="s">
        <v>114</v>
      </c>
      <c r="D26" t="s">
        <v>115</v>
      </c>
      <c r="I26">
        <v>-1</v>
      </c>
      <c r="J26">
        <v>0</v>
      </c>
      <c r="K26">
        <v>-1</v>
      </c>
      <c r="N26" s="2">
        <v>-28733574</v>
      </c>
      <c r="O26" s="2">
        <v>-53143705</v>
      </c>
      <c r="P26" s="2" t="str">
        <f t="shared" si="0"/>
        <v>-28</v>
      </c>
      <c r="Q26" t="str">
        <f t="shared" si="1"/>
        <v>733574</v>
      </c>
      <c r="R26" t="str">
        <f t="shared" si="2"/>
        <v>-28,733574</v>
      </c>
      <c r="S26" s="1">
        <v>45416</v>
      </c>
      <c r="T26" t="s">
        <v>28</v>
      </c>
      <c r="U26" t="s">
        <v>64</v>
      </c>
      <c r="V26" t="s">
        <v>30</v>
      </c>
      <c r="W26" t="s">
        <v>31</v>
      </c>
      <c r="X26" t="s">
        <v>31</v>
      </c>
      <c r="Y26" t="s">
        <v>31</v>
      </c>
      <c r="Z26" t="s">
        <v>31</v>
      </c>
      <c r="AB26" t="s">
        <v>31</v>
      </c>
    </row>
    <row r="27" spans="1:31">
      <c r="A27">
        <v>26</v>
      </c>
      <c r="B27" t="s">
        <v>116</v>
      </c>
      <c r="C27" t="s">
        <v>32</v>
      </c>
      <c r="D27" t="s">
        <v>117</v>
      </c>
      <c r="I27">
        <v>-1</v>
      </c>
      <c r="J27">
        <v>0</v>
      </c>
      <c r="K27">
        <v>-1</v>
      </c>
      <c r="N27" s="2">
        <v>-2967413</v>
      </c>
      <c r="O27" s="2">
        <v>-542079</v>
      </c>
      <c r="P27" s="2" t="str">
        <f t="shared" si="0"/>
        <v>-29</v>
      </c>
      <c r="Q27" t="str">
        <f t="shared" si="1"/>
        <v>67413</v>
      </c>
      <c r="R27" t="str">
        <f t="shared" si="2"/>
        <v>-29,67413</v>
      </c>
      <c r="S27" s="1">
        <v>45412</v>
      </c>
      <c r="T27" t="s">
        <v>118</v>
      </c>
      <c r="U27" t="s">
        <v>119</v>
      </c>
      <c r="V27" t="s">
        <v>120</v>
      </c>
      <c r="W27" t="s">
        <v>121</v>
      </c>
      <c r="X27" t="s">
        <v>121</v>
      </c>
      <c r="Y27" t="s">
        <v>121</v>
      </c>
      <c r="Z27" t="s">
        <v>121</v>
      </c>
      <c r="AA27" t="s">
        <v>122</v>
      </c>
      <c r="AB27" t="s">
        <v>31</v>
      </c>
      <c r="AD27" t="s">
        <v>123</v>
      </c>
      <c r="AE27" t="s">
        <v>124</v>
      </c>
    </row>
    <row r="28" spans="1:31">
      <c r="A28">
        <v>27</v>
      </c>
      <c r="B28" t="s">
        <v>38</v>
      </c>
      <c r="C28" t="s">
        <v>125</v>
      </c>
      <c r="D28" t="s">
        <v>126</v>
      </c>
      <c r="I28">
        <v>-1</v>
      </c>
      <c r="J28">
        <v>0</v>
      </c>
      <c r="K28">
        <v>-1</v>
      </c>
      <c r="N28" s="2">
        <v>-2.96876049231039E+16</v>
      </c>
      <c r="O28" s="2">
        <v>-519672856480469</v>
      </c>
      <c r="P28" s="2" t="str">
        <f t="shared" si="0"/>
        <v>-29</v>
      </c>
      <c r="Q28" t="str">
        <f t="shared" si="1"/>
        <v>687604923103900</v>
      </c>
      <c r="R28" t="str">
        <f t="shared" si="2"/>
        <v>-29,687604923103900</v>
      </c>
      <c r="S28" s="1">
        <v>45424</v>
      </c>
      <c r="T28" t="s">
        <v>118</v>
      </c>
      <c r="U28" t="s">
        <v>127</v>
      </c>
      <c r="V28" t="s">
        <v>34</v>
      </c>
      <c r="W28" t="s">
        <v>31</v>
      </c>
      <c r="X28" t="s">
        <v>31</v>
      </c>
      <c r="Y28" t="s">
        <v>31</v>
      </c>
      <c r="Z28" t="s">
        <v>31</v>
      </c>
      <c r="AA28" t="s">
        <v>128</v>
      </c>
      <c r="AB28" t="s">
        <v>31</v>
      </c>
    </row>
    <row r="29" spans="1:31">
      <c r="A29">
        <v>28</v>
      </c>
      <c r="B29" t="s">
        <v>38</v>
      </c>
      <c r="C29" t="s">
        <v>129</v>
      </c>
      <c r="D29" t="s">
        <v>130</v>
      </c>
      <c r="I29">
        <v>-1</v>
      </c>
      <c r="J29">
        <v>0</v>
      </c>
      <c r="K29">
        <v>-1</v>
      </c>
      <c r="N29" s="2">
        <v>-29605982</v>
      </c>
      <c r="O29" s="2">
        <v>-51955670</v>
      </c>
      <c r="P29" s="2" t="str">
        <f t="shared" si="0"/>
        <v>-29</v>
      </c>
      <c r="Q29" t="str">
        <f t="shared" si="1"/>
        <v>605982</v>
      </c>
      <c r="R29" t="str">
        <f t="shared" si="2"/>
        <v>-29,605982</v>
      </c>
      <c r="S29" s="1">
        <v>45424</v>
      </c>
      <c r="T29" t="s">
        <v>118</v>
      </c>
      <c r="U29" t="s">
        <v>127</v>
      </c>
      <c r="V29" t="s">
        <v>30</v>
      </c>
      <c r="W29" t="s">
        <v>31</v>
      </c>
      <c r="X29" t="s">
        <v>31</v>
      </c>
      <c r="Y29" t="s">
        <v>31</v>
      </c>
      <c r="Z29" t="s">
        <v>31</v>
      </c>
      <c r="AB29" t="s">
        <v>31</v>
      </c>
    </row>
    <row r="30" spans="1:31">
      <c r="A30">
        <v>29</v>
      </c>
      <c r="B30" t="s">
        <v>38</v>
      </c>
      <c r="C30" t="s">
        <v>131</v>
      </c>
      <c r="D30" t="s">
        <v>132</v>
      </c>
      <c r="I30">
        <v>-1</v>
      </c>
      <c r="J30">
        <v>0</v>
      </c>
      <c r="K30">
        <v>-1</v>
      </c>
      <c r="N30" s="2">
        <v>-2957466579548190</v>
      </c>
      <c r="O30" s="2">
        <v>-5.1989787493137104E+16</v>
      </c>
      <c r="P30" s="2" t="str">
        <f t="shared" si="0"/>
        <v>-29</v>
      </c>
      <c r="Q30" t="str">
        <f t="shared" si="1"/>
        <v>57466579548190</v>
      </c>
      <c r="R30" t="str">
        <f t="shared" si="2"/>
        <v>-29,57466579548190</v>
      </c>
      <c r="S30" s="1">
        <v>45413</v>
      </c>
      <c r="T30" t="s">
        <v>118</v>
      </c>
      <c r="U30" t="s">
        <v>127</v>
      </c>
      <c r="V30" t="s">
        <v>30</v>
      </c>
      <c r="W30" t="s">
        <v>31</v>
      </c>
      <c r="X30" t="s">
        <v>31</v>
      </c>
      <c r="Y30" t="s">
        <v>31</v>
      </c>
      <c r="Z30" t="s">
        <v>31</v>
      </c>
      <c r="AB30" t="s">
        <v>31</v>
      </c>
    </row>
    <row r="31" spans="1:31">
      <c r="A31">
        <v>30</v>
      </c>
      <c r="B31" t="s">
        <v>38</v>
      </c>
      <c r="C31" t="s">
        <v>133</v>
      </c>
      <c r="D31" t="s">
        <v>134</v>
      </c>
      <c r="I31">
        <v>-1</v>
      </c>
      <c r="J31">
        <v>0</v>
      </c>
      <c r="K31">
        <v>-1</v>
      </c>
      <c r="N31" s="2">
        <v>-2939306340008150</v>
      </c>
      <c r="O31" s="2">
        <v>-5.1873288073575104E+16</v>
      </c>
      <c r="P31" s="2" t="str">
        <f t="shared" si="0"/>
        <v>-29</v>
      </c>
      <c r="Q31" t="str">
        <f t="shared" si="1"/>
        <v>39306340008150</v>
      </c>
      <c r="R31" t="str">
        <f t="shared" si="2"/>
        <v>-29,39306340008150</v>
      </c>
      <c r="S31" s="1">
        <v>45412</v>
      </c>
      <c r="T31" t="s">
        <v>118</v>
      </c>
      <c r="U31" t="s">
        <v>135</v>
      </c>
      <c r="V31" t="s">
        <v>30</v>
      </c>
      <c r="W31" t="s">
        <v>31</v>
      </c>
      <c r="X31" t="s">
        <v>31</v>
      </c>
      <c r="Y31" t="s">
        <v>31</v>
      </c>
      <c r="Z31" t="s">
        <v>31</v>
      </c>
      <c r="AB31" t="s">
        <v>31</v>
      </c>
    </row>
    <row r="32" spans="1:31">
      <c r="A32">
        <v>31</v>
      </c>
      <c r="B32" t="s">
        <v>38</v>
      </c>
      <c r="C32" t="s">
        <v>136</v>
      </c>
      <c r="D32" t="s">
        <v>137</v>
      </c>
      <c r="I32">
        <v>-1</v>
      </c>
      <c r="J32">
        <v>0</v>
      </c>
      <c r="K32">
        <v>-1</v>
      </c>
      <c r="N32" s="2">
        <v>-2939101428025540</v>
      </c>
      <c r="O32" s="2">
        <v>-5187116947827660</v>
      </c>
      <c r="P32" s="2" t="str">
        <f t="shared" si="0"/>
        <v>-29</v>
      </c>
      <c r="Q32" t="str">
        <f t="shared" si="1"/>
        <v>39101428025540</v>
      </c>
      <c r="R32" t="str">
        <f t="shared" si="2"/>
        <v>-29,39101428025540</v>
      </c>
      <c r="S32" s="1">
        <v>45413</v>
      </c>
      <c r="T32" t="s">
        <v>118</v>
      </c>
      <c r="U32" t="s">
        <v>138</v>
      </c>
      <c r="V32" t="s">
        <v>30</v>
      </c>
      <c r="W32" t="s">
        <v>31</v>
      </c>
      <c r="X32" t="s">
        <v>31</v>
      </c>
      <c r="Y32" t="s">
        <v>31</v>
      </c>
      <c r="Z32" t="s">
        <v>31</v>
      </c>
      <c r="AB32" t="s">
        <v>31</v>
      </c>
    </row>
    <row r="33" spans="1:28">
      <c r="A33">
        <v>32</v>
      </c>
      <c r="B33" t="s">
        <v>38</v>
      </c>
      <c r="C33" t="s">
        <v>139</v>
      </c>
      <c r="D33" t="s">
        <v>140</v>
      </c>
      <c r="I33">
        <v>-1</v>
      </c>
      <c r="J33">
        <v>0</v>
      </c>
      <c r="K33">
        <v>-1</v>
      </c>
      <c r="N33" s="2">
        <v>-2937029441307830</v>
      </c>
      <c r="O33" s="2">
        <v>-5187508518138470</v>
      </c>
      <c r="P33" s="2" t="str">
        <f t="shared" si="0"/>
        <v>-29</v>
      </c>
      <c r="Q33" t="str">
        <f t="shared" si="1"/>
        <v>37029441307830</v>
      </c>
      <c r="R33" t="str">
        <f t="shared" si="2"/>
        <v>-29,37029441307830</v>
      </c>
      <c r="S33" s="1">
        <v>45412</v>
      </c>
      <c r="T33" t="s">
        <v>118</v>
      </c>
      <c r="U33" t="s">
        <v>135</v>
      </c>
      <c r="V33" t="s">
        <v>30</v>
      </c>
      <c r="W33" t="s">
        <v>31</v>
      </c>
      <c r="X33" t="s">
        <v>31</v>
      </c>
      <c r="Y33" t="s">
        <v>31</v>
      </c>
      <c r="Z33" t="s">
        <v>31</v>
      </c>
      <c r="AB33" t="s">
        <v>31</v>
      </c>
    </row>
    <row r="34" spans="1:28">
      <c r="A34">
        <v>33</v>
      </c>
      <c r="B34" t="s">
        <v>38</v>
      </c>
      <c r="C34" t="s">
        <v>141</v>
      </c>
      <c r="D34" t="s">
        <v>142</v>
      </c>
      <c r="I34">
        <v>-1</v>
      </c>
      <c r="J34">
        <v>0</v>
      </c>
      <c r="K34">
        <v>-1</v>
      </c>
      <c r="N34" s="2">
        <v>-2.93004172067044E+16</v>
      </c>
      <c r="O34" s="2">
        <v>-5188454800536230</v>
      </c>
      <c r="P34" s="2" t="str">
        <f t="shared" si="0"/>
        <v>-29</v>
      </c>
      <c r="Q34" t="str">
        <f t="shared" si="1"/>
        <v>300417206704400</v>
      </c>
      <c r="R34" t="str">
        <f t="shared" si="2"/>
        <v>-29,300417206704400</v>
      </c>
      <c r="S34" s="1">
        <v>45413</v>
      </c>
      <c r="T34" t="s">
        <v>118</v>
      </c>
      <c r="U34" t="s">
        <v>143</v>
      </c>
      <c r="V34" t="s">
        <v>120</v>
      </c>
      <c r="W34" t="s">
        <v>31</v>
      </c>
      <c r="X34" t="s">
        <v>31</v>
      </c>
      <c r="Y34" t="s">
        <v>31</v>
      </c>
      <c r="Z34" t="s">
        <v>31</v>
      </c>
      <c r="AB34" t="s">
        <v>31</v>
      </c>
    </row>
    <row r="35" spans="1:28">
      <c r="A35">
        <v>34</v>
      </c>
      <c r="B35" t="s">
        <v>38</v>
      </c>
      <c r="C35" t="s">
        <v>144</v>
      </c>
      <c r="D35" t="s">
        <v>145</v>
      </c>
      <c r="I35">
        <v>-1</v>
      </c>
      <c r="J35">
        <v>0</v>
      </c>
      <c r="K35">
        <v>-1</v>
      </c>
      <c r="N35" s="2">
        <v>-2.92805456303669E+16</v>
      </c>
      <c r="O35" s="2">
        <v>-5188110883382520</v>
      </c>
      <c r="P35" s="2" t="str">
        <f t="shared" si="0"/>
        <v>-29</v>
      </c>
      <c r="Q35" t="str">
        <f t="shared" si="1"/>
        <v>280545630366900</v>
      </c>
      <c r="R35" t="str">
        <f t="shared" si="2"/>
        <v>-29,280545630366900</v>
      </c>
      <c r="S35" s="1">
        <v>45412</v>
      </c>
      <c r="T35" t="s">
        <v>118</v>
      </c>
      <c r="U35" t="s">
        <v>146</v>
      </c>
      <c r="V35" t="s">
        <v>30</v>
      </c>
      <c r="W35" t="s">
        <v>31</v>
      </c>
      <c r="X35" t="s">
        <v>31</v>
      </c>
      <c r="Y35" t="s">
        <v>31</v>
      </c>
      <c r="Z35" t="s">
        <v>31</v>
      </c>
      <c r="AB35" t="s">
        <v>31</v>
      </c>
    </row>
    <row r="36" spans="1:28">
      <c r="A36">
        <v>35</v>
      </c>
      <c r="B36" t="s">
        <v>38</v>
      </c>
      <c r="C36" t="s">
        <v>147</v>
      </c>
      <c r="D36" t="s">
        <v>148</v>
      </c>
      <c r="I36">
        <v>-1</v>
      </c>
      <c r="J36">
        <v>0</v>
      </c>
      <c r="K36">
        <v>-1</v>
      </c>
      <c r="N36" s="2">
        <v>-2.92713038175975E+16</v>
      </c>
      <c r="O36" s="2">
        <v>-5187789478719080</v>
      </c>
      <c r="P36" s="2" t="str">
        <f t="shared" si="0"/>
        <v>-29</v>
      </c>
      <c r="Q36" t="str">
        <f t="shared" si="1"/>
        <v>271303817597500</v>
      </c>
      <c r="R36" t="str">
        <f t="shared" si="2"/>
        <v>-29,271303817597500</v>
      </c>
      <c r="S36" s="1">
        <v>45413</v>
      </c>
      <c r="T36" t="s">
        <v>118</v>
      </c>
      <c r="U36" t="s">
        <v>149</v>
      </c>
      <c r="V36" t="s">
        <v>30</v>
      </c>
      <c r="W36" t="s">
        <v>31</v>
      </c>
      <c r="X36" t="s">
        <v>31</v>
      </c>
      <c r="Y36" t="s">
        <v>31</v>
      </c>
      <c r="Z36" t="s">
        <v>31</v>
      </c>
      <c r="AB36" t="s">
        <v>31</v>
      </c>
    </row>
    <row r="37" spans="1:28">
      <c r="A37">
        <v>36</v>
      </c>
      <c r="B37" t="s">
        <v>38</v>
      </c>
      <c r="C37" t="s">
        <v>150</v>
      </c>
      <c r="D37" t="s">
        <v>151</v>
      </c>
      <c r="I37">
        <v>-1</v>
      </c>
      <c r="J37">
        <v>0</v>
      </c>
      <c r="K37">
        <v>-1</v>
      </c>
      <c r="N37" s="2">
        <v>-2.91925906015109E+16</v>
      </c>
      <c r="O37" s="2">
        <v>-5187842328343210</v>
      </c>
      <c r="P37" s="2" t="str">
        <f t="shared" si="0"/>
        <v>-29</v>
      </c>
      <c r="Q37" t="str">
        <f t="shared" si="1"/>
        <v>192590601510900</v>
      </c>
      <c r="R37" t="str">
        <f t="shared" si="2"/>
        <v>-29,192590601510900</v>
      </c>
      <c r="S37" s="1">
        <v>45413</v>
      </c>
      <c r="T37" t="s">
        <v>118</v>
      </c>
      <c r="U37" t="s">
        <v>149</v>
      </c>
      <c r="V37" t="s">
        <v>30</v>
      </c>
      <c r="W37" t="s">
        <v>31</v>
      </c>
      <c r="X37" t="s">
        <v>31</v>
      </c>
      <c r="Y37" t="s">
        <v>31</v>
      </c>
      <c r="Z37" t="s">
        <v>31</v>
      </c>
      <c r="AB37" t="s">
        <v>31</v>
      </c>
    </row>
    <row r="38" spans="1:28">
      <c r="A38">
        <v>37</v>
      </c>
      <c r="B38" t="s">
        <v>38</v>
      </c>
      <c r="C38" t="s">
        <v>152</v>
      </c>
      <c r="D38" t="s">
        <v>153</v>
      </c>
      <c r="I38">
        <v>-1</v>
      </c>
      <c r="J38">
        <v>0</v>
      </c>
      <c r="K38">
        <v>-1</v>
      </c>
      <c r="N38" s="2">
        <v>-2922142194025450</v>
      </c>
      <c r="O38" s="2">
        <v>-5.18899072324954E+16</v>
      </c>
      <c r="P38" s="2" t="str">
        <f t="shared" si="0"/>
        <v>-29</v>
      </c>
      <c r="Q38" t="str">
        <f t="shared" si="1"/>
        <v>22142194025450</v>
      </c>
      <c r="R38" t="str">
        <f t="shared" si="2"/>
        <v>-29,22142194025450</v>
      </c>
      <c r="S38" s="1">
        <v>45413</v>
      </c>
      <c r="T38" t="s">
        <v>118</v>
      </c>
      <c r="U38" t="s">
        <v>149</v>
      </c>
      <c r="V38" t="s">
        <v>30</v>
      </c>
      <c r="W38" t="s">
        <v>31</v>
      </c>
      <c r="X38" t="s">
        <v>31</v>
      </c>
      <c r="Y38" t="s">
        <v>31</v>
      </c>
      <c r="Z38" t="s">
        <v>31</v>
      </c>
      <c r="AB38" t="s">
        <v>31</v>
      </c>
    </row>
    <row r="39" spans="1:28">
      <c r="A39">
        <v>38</v>
      </c>
      <c r="B39" t="s">
        <v>38</v>
      </c>
      <c r="C39" t="s">
        <v>154</v>
      </c>
      <c r="D39" t="s">
        <v>155</v>
      </c>
      <c r="I39">
        <v>-1</v>
      </c>
      <c r="J39">
        <v>0</v>
      </c>
      <c r="K39">
        <v>-1</v>
      </c>
      <c r="N39" s="2">
        <v>-2.91681211888963E+16</v>
      </c>
      <c r="O39" s="2">
        <v>-5.18862824457534E+16</v>
      </c>
      <c r="P39" s="2" t="str">
        <f t="shared" si="0"/>
        <v>-29</v>
      </c>
      <c r="Q39" t="str">
        <f t="shared" si="1"/>
        <v>168121188896300</v>
      </c>
      <c r="R39" t="str">
        <f t="shared" si="2"/>
        <v>-29,168121188896300</v>
      </c>
      <c r="S39" s="1">
        <v>45411</v>
      </c>
      <c r="T39" t="s">
        <v>118</v>
      </c>
      <c r="U39" t="s">
        <v>149</v>
      </c>
      <c r="V39" t="s">
        <v>30</v>
      </c>
      <c r="W39" t="s">
        <v>31</v>
      </c>
      <c r="X39" t="s">
        <v>31</v>
      </c>
      <c r="Y39" t="s">
        <v>31</v>
      </c>
      <c r="Z39" t="s">
        <v>31</v>
      </c>
      <c r="AB39" t="s">
        <v>31</v>
      </c>
    </row>
    <row r="40" spans="1:28">
      <c r="A40">
        <v>39</v>
      </c>
      <c r="B40" t="s">
        <v>38</v>
      </c>
      <c r="C40" t="s">
        <v>156</v>
      </c>
      <c r="D40" t="s">
        <v>157</v>
      </c>
      <c r="I40">
        <v>-1</v>
      </c>
      <c r="J40">
        <v>0</v>
      </c>
      <c r="K40">
        <v>-1</v>
      </c>
      <c r="N40" s="2">
        <v>-2.91662283603902E+16</v>
      </c>
      <c r="O40" s="2">
        <v>-5.1882091217588304E+16</v>
      </c>
      <c r="P40" s="2" t="str">
        <f t="shared" si="0"/>
        <v>-29</v>
      </c>
      <c r="Q40" t="str">
        <f t="shared" si="1"/>
        <v>166228360390200</v>
      </c>
      <c r="R40" t="str">
        <f t="shared" si="2"/>
        <v>-29,166228360390200</v>
      </c>
      <c r="S40" s="1">
        <v>45413</v>
      </c>
      <c r="T40" t="s">
        <v>118</v>
      </c>
      <c r="U40" t="s">
        <v>158</v>
      </c>
      <c r="V40" t="s">
        <v>30</v>
      </c>
      <c r="W40" t="s">
        <v>31</v>
      </c>
      <c r="X40" t="s">
        <v>31</v>
      </c>
      <c r="Y40" t="s">
        <v>31</v>
      </c>
      <c r="Z40" t="s">
        <v>31</v>
      </c>
      <c r="AB40" t="s">
        <v>31</v>
      </c>
    </row>
    <row r="41" spans="1:28">
      <c r="A41">
        <v>40</v>
      </c>
      <c r="B41" t="s">
        <v>38</v>
      </c>
      <c r="C41" t="s">
        <v>159</v>
      </c>
      <c r="D41" t="s">
        <v>160</v>
      </c>
      <c r="I41">
        <v>-1</v>
      </c>
      <c r="J41">
        <v>0</v>
      </c>
      <c r="K41">
        <v>-1</v>
      </c>
      <c r="N41" s="2">
        <v>-2909598285199210</v>
      </c>
      <c r="O41" s="2">
        <v>-5185583792071750</v>
      </c>
      <c r="P41" s="2" t="str">
        <f t="shared" si="0"/>
        <v>-29</v>
      </c>
      <c r="Q41" t="str">
        <f t="shared" si="1"/>
        <v>09598285199210</v>
      </c>
      <c r="R41" t="str">
        <f t="shared" si="2"/>
        <v>-29,09598285199210</v>
      </c>
      <c r="S41" s="1">
        <v>45413</v>
      </c>
      <c r="T41" t="s">
        <v>118</v>
      </c>
      <c r="U41" t="s">
        <v>158</v>
      </c>
      <c r="V41" t="s">
        <v>120</v>
      </c>
      <c r="W41" t="s">
        <v>121</v>
      </c>
      <c r="X41" t="s">
        <v>121</v>
      </c>
      <c r="Y41" t="s">
        <v>121</v>
      </c>
      <c r="Z41" t="s">
        <v>121</v>
      </c>
      <c r="AA41" t="s">
        <v>161</v>
      </c>
      <c r="AB41" t="s">
        <v>31</v>
      </c>
    </row>
    <row r="42" spans="1:28">
      <c r="A42">
        <v>41</v>
      </c>
      <c r="B42" t="s">
        <v>162</v>
      </c>
      <c r="C42" t="s">
        <v>163</v>
      </c>
      <c r="D42" t="s">
        <v>164</v>
      </c>
      <c r="I42">
        <v>-1</v>
      </c>
      <c r="J42">
        <v>0</v>
      </c>
      <c r="K42">
        <v>-1</v>
      </c>
      <c r="N42" s="2">
        <v>-2.98118827618694E+16</v>
      </c>
      <c r="O42" s="2">
        <v>-5190076581762680</v>
      </c>
      <c r="P42" s="2" t="str">
        <f t="shared" si="0"/>
        <v>-29</v>
      </c>
      <c r="Q42" t="str">
        <f t="shared" si="1"/>
        <v>811882761869400</v>
      </c>
      <c r="R42" t="str">
        <f t="shared" si="2"/>
        <v>-29,811882761869400</v>
      </c>
      <c r="S42" s="1">
        <v>45412</v>
      </c>
      <c r="T42" t="s">
        <v>118</v>
      </c>
      <c r="U42" t="s">
        <v>165</v>
      </c>
      <c r="V42" t="s">
        <v>34</v>
      </c>
      <c r="W42" t="s">
        <v>31</v>
      </c>
      <c r="X42" t="s">
        <v>31</v>
      </c>
      <c r="Y42" t="s">
        <v>31</v>
      </c>
      <c r="Z42" t="s">
        <v>31</v>
      </c>
      <c r="AA42" t="s">
        <v>128</v>
      </c>
      <c r="AB42" t="s">
        <v>31</v>
      </c>
    </row>
    <row r="43" spans="1:28">
      <c r="A43">
        <v>42</v>
      </c>
      <c r="B43" t="s">
        <v>162</v>
      </c>
      <c r="C43" t="s">
        <v>166</v>
      </c>
      <c r="D43" t="s">
        <v>167</v>
      </c>
      <c r="I43">
        <v>-1</v>
      </c>
      <c r="J43">
        <v>0</v>
      </c>
      <c r="K43">
        <v>-1</v>
      </c>
      <c r="N43" s="2">
        <v>-2.9529576624232E+16</v>
      </c>
      <c r="O43" s="2">
        <v>-5198087270989360</v>
      </c>
      <c r="P43" s="2" t="str">
        <f t="shared" si="0"/>
        <v>-29</v>
      </c>
      <c r="Q43" t="str">
        <f t="shared" si="1"/>
        <v>529576624232000</v>
      </c>
      <c r="R43" t="str">
        <f t="shared" si="2"/>
        <v>-29,529576624232000</v>
      </c>
      <c r="S43" s="1">
        <v>45248</v>
      </c>
      <c r="T43" t="s">
        <v>118</v>
      </c>
      <c r="U43" t="s">
        <v>168</v>
      </c>
      <c r="V43" t="s">
        <v>120</v>
      </c>
      <c r="W43" t="s">
        <v>121</v>
      </c>
      <c r="X43" t="s">
        <v>121</v>
      </c>
      <c r="Y43" t="s">
        <v>121</v>
      </c>
      <c r="Z43" t="s">
        <v>121</v>
      </c>
      <c r="AA43" t="s">
        <v>169</v>
      </c>
      <c r="AB43" t="s">
        <v>31</v>
      </c>
    </row>
    <row r="44" spans="1:28">
      <c r="A44">
        <v>43</v>
      </c>
      <c r="B44" t="s">
        <v>162</v>
      </c>
      <c r="C44" t="s">
        <v>70</v>
      </c>
      <c r="D44" t="s">
        <v>170</v>
      </c>
      <c r="I44">
        <v>-1</v>
      </c>
      <c r="J44">
        <v>0</v>
      </c>
      <c r="K44">
        <v>-1</v>
      </c>
      <c r="N44" s="2">
        <v>-2966052986200410</v>
      </c>
      <c r="O44" s="2">
        <v>-519833062034765</v>
      </c>
      <c r="P44" s="2" t="str">
        <f t="shared" si="0"/>
        <v>-29</v>
      </c>
      <c r="Q44" t="str">
        <f t="shared" si="1"/>
        <v>66052986200410</v>
      </c>
      <c r="R44" t="str">
        <f t="shared" si="2"/>
        <v>-29,66052986200410</v>
      </c>
      <c r="S44" s="1">
        <v>45411</v>
      </c>
      <c r="T44" t="s">
        <v>118</v>
      </c>
      <c r="U44" t="s">
        <v>168</v>
      </c>
      <c r="V44" t="s">
        <v>34</v>
      </c>
      <c r="W44" t="s">
        <v>31</v>
      </c>
      <c r="X44" t="s">
        <v>31</v>
      </c>
      <c r="Y44" t="s">
        <v>31</v>
      </c>
      <c r="Z44" t="s">
        <v>31</v>
      </c>
      <c r="AA44" t="s">
        <v>128</v>
      </c>
      <c r="AB44" t="s">
        <v>31</v>
      </c>
    </row>
    <row r="45" spans="1:28">
      <c r="A45">
        <v>44</v>
      </c>
      <c r="B45" t="s">
        <v>162</v>
      </c>
      <c r="C45" t="s">
        <v>152</v>
      </c>
      <c r="D45" t="s">
        <v>171</v>
      </c>
      <c r="I45">
        <v>-1</v>
      </c>
      <c r="J45">
        <v>0</v>
      </c>
      <c r="K45">
        <v>-1</v>
      </c>
      <c r="N45" s="2">
        <v>-2.94733862566856E+16</v>
      </c>
      <c r="O45" s="2">
        <v>-5199650478665500</v>
      </c>
      <c r="P45" s="2" t="str">
        <f t="shared" si="0"/>
        <v>-29</v>
      </c>
      <c r="Q45" t="str">
        <f t="shared" si="1"/>
        <v>473386256685600</v>
      </c>
      <c r="R45" t="str">
        <f t="shared" si="2"/>
        <v>-29,473386256685600</v>
      </c>
      <c r="S45" s="1">
        <v>45413</v>
      </c>
      <c r="T45" t="s">
        <v>118</v>
      </c>
      <c r="U45" t="s">
        <v>146</v>
      </c>
      <c r="V45" t="s">
        <v>30</v>
      </c>
      <c r="W45" t="s">
        <v>31</v>
      </c>
      <c r="X45" t="s">
        <v>31</v>
      </c>
      <c r="Y45" t="s">
        <v>31</v>
      </c>
      <c r="Z45" t="s">
        <v>31</v>
      </c>
      <c r="AB45" t="s">
        <v>31</v>
      </c>
    </row>
    <row r="46" spans="1:28">
      <c r="A46">
        <v>45</v>
      </c>
      <c r="B46" t="s">
        <v>162</v>
      </c>
      <c r="C46" t="s">
        <v>172</v>
      </c>
      <c r="D46" t="s">
        <v>173</v>
      </c>
      <c r="I46">
        <v>-1</v>
      </c>
      <c r="J46">
        <v>0</v>
      </c>
      <c r="K46">
        <v>-1</v>
      </c>
      <c r="N46" s="2">
        <v>-2942138778875640</v>
      </c>
      <c r="O46" s="2">
        <v>-5196612242425240</v>
      </c>
      <c r="P46" s="2" t="str">
        <f t="shared" si="0"/>
        <v>-29</v>
      </c>
      <c r="Q46" t="str">
        <f t="shared" si="1"/>
        <v>42138778875640</v>
      </c>
      <c r="R46" t="str">
        <f t="shared" si="2"/>
        <v>-29,42138778875640</v>
      </c>
      <c r="S46" s="1">
        <v>45412</v>
      </c>
      <c r="T46" t="s">
        <v>118</v>
      </c>
      <c r="U46" t="s">
        <v>174</v>
      </c>
      <c r="V46" t="s">
        <v>120</v>
      </c>
      <c r="W46" t="s">
        <v>121</v>
      </c>
      <c r="X46" t="s">
        <v>121</v>
      </c>
      <c r="Y46" t="s">
        <v>121</v>
      </c>
      <c r="Z46" t="s">
        <v>121</v>
      </c>
      <c r="AA46" t="s">
        <v>175</v>
      </c>
      <c r="AB46" t="s">
        <v>31</v>
      </c>
    </row>
    <row r="47" spans="1:28">
      <c r="A47">
        <v>46</v>
      </c>
      <c r="B47" t="s">
        <v>162</v>
      </c>
      <c r="C47" t="s">
        <v>176</v>
      </c>
      <c r="D47" t="s">
        <v>177</v>
      </c>
      <c r="I47">
        <v>-1</v>
      </c>
      <c r="J47">
        <v>0</v>
      </c>
      <c r="K47">
        <v>-1</v>
      </c>
      <c r="N47" s="2">
        <v>-2.92764564488082E+16</v>
      </c>
      <c r="O47" s="2">
        <v>-5188777153214090</v>
      </c>
      <c r="P47" s="2" t="str">
        <f t="shared" si="0"/>
        <v>-29</v>
      </c>
      <c r="Q47" t="str">
        <f t="shared" si="1"/>
        <v>276456448808200</v>
      </c>
      <c r="R47" t="str">
        <f t="shared" si="2"/>
        <v>-29,276456448808200</v>
      </c>
      <c r="S47" s="1">
        <v>45412</v>
      </c>
      <c r="T47" t="s">
        <v>118</v>
      </c>
      <c r="U47" t="s">
        <v>149</v>
      </c>
      <c r="V47" t="s">
        <v>30</v>
      </c>
      <c r="W47" t="s">
        <v>31</v>
      </c>
      <c r="X47" t="s">
        <v>31</v>
      </c>
      <c r="Y47" t="s">
        <v>31</v>
      </c>
      <c r="Z47" t="s">
        <v>31</v>
      </c>
      <c r="AB47" t="s">
        <v>31</v>
      </c>
    </row>
    <row r="48" spans="1:28">
      <c r="A48">
        <v>47</v>
      </c>
      <c r="B48" t="s">
        <v>178</v>
      </c>
      <c r="C48" t="s">
        <v>179</v>
      </c>
      <c r="D48" t="s">
        <v>180</v>
      </c>
      <c r="I48">
        <v>-1</v>
      </c>
      <c r="J48">
        <v>0</v>
      </c>
      <c r="K48">
        <v>-1</v>
      </c>
      <c r="N48" s="2">
        <v>-2972322235380640</v>
      </c>
      <c r="O48" s="2">
        <v>-5335091476880110</v>
      </c>
      <c r="P48" s="2" t="str">
        <f t="shared" si="0"/>
        <v>-29</v>
      </c>
      <c r="Q48" t="str">
        <f t="shared" si="1"/>
        <v>72322235380640</v>
      </c>
      <c r="R48" t="str">
        <f t="shared" si="2"/>
        <v>-29,72322235380640</v>
      </c>
      <c r="S48" s="1">
        <v>45412</v>
      </c>
      <c r="T48" t="s">
        <v>118</v>
      </c>
      <c r="U48" t="s">
        <v>181</v>
      </c>
      <c r="V48" t="s">
        <v>30</v>
      </c>
      <c r="W48" t="s">
        <v>31</v>
      </c>
      <c r="X48" t="s">
        <v>31</v>
      </c>
      <c r="Y48" t="s">
        <v>31</v>
      </c>
      <c r="Z48" t="s">
        <v>31</v>
      </c>
      <c r="AB48" t="s">
        <v>31</v>
      </c>
    </row>
    <row r="49" spans="1:28">
      <c r="A49">
        <v>48</v>
      </c>
      <c r="B49" t="s">
        <v>178</v>
      </c>
      <c r="C49" t="s">
        <v>182</v>
      </c>
      <c r="D49" t="s">
        <v>183</v>
      </c>
      <c r="I49">
        <v>-1</v>
      </c>
      <c r="J49">
        <v>0</v>
      </c>
      <c r="K49">
        <v>-1</v>
      </c>
      <c r="N49" s="2">
        <v>-2.96265682331482E+16</v>
      </c>
      <c r="O49" s="2">
        <v>-5344913283481860</v>
      </c>
      <c r="P49" s="2" t="str">
        <f t="shared" si="0"/>
        <v>-29</v>
      </c>
      <c r="Q49" t="str">
        <f t="shared" si="1"/>
        <v>626568233148200</v>
      </c>
      <c r="R49" t="str">
        <f t="shared" si="2"/>
        <v>-29,626568233148200</v>
      </c>
      <c r="S49" s="1">
        <v>45413</v>
      </c>
      <c r="T49" t="s">
        <v>118</v>
      </c>
      <c r="U49" t="s">
        <v>184</v>
      </c>
      <c r="V49" t="s">
        <v>30</v>
      </c>
      <c r="W49" t="s">
        <v>31</v>
      </c>
      <c r="X49" t="s">
        <v>31</v>
      </c>
      <c r="Y49" t="s">
        <v>31</v>
      </c>
      <c r="Z49" t="s">
        <v>31</v>
      </c>
      <c r="AB49" t="s">
        <v>31</v>
      </c>
    </row>
    <row r="50" spans="1:28">
      <c r="A50">
        <v>49</v>
      </c>
      <c r="B50" t="s">
        <v>178</v>
      </c>
      <c r="C50" t="s">
        <v>185</v>
      </c>
      <c r="D50" t="s">
        <v>186</v>
      </c>
      <c r="I50">
        <v>-1</v>
      </c>
      <c r="J50">
        <v>0</v>
      </c>
      <c r="K50">
        <v>-1</v>
      </c>
      <c r="N50" s="2">
        <v>-2959594</v>
      </c>
      <c r="O50" s="2">
        <v>-5343076</v>
      </c>
      <c r="P50" s="2" t="str">
        <f t="shared" si="0"/>
        <v>-29</v>
      </c>
      <c r="Q50" t="str">
        <f t="shared" si="1"/>
        <v>59594</v>
      </c>
      <c r="R50" t="str">
        <f t="shared" si="2"/>
        <v>-29,59594</v>
      </c>
      <c r="S50" s="1">
        <v>45415</v>
      </c>
      <c r="T50" t="s">
        <v>118</v>
      </c>
      <c r="U50" t="s">
        <v>187</v>
      </c>
      <c r="V50" t="s">
        <v>34</v>
      </c>
      <c r="W50" t="s">
        <v>31</v>
      </c>
      <c r="X50" t="s">
        <v>31</v>
      </c>
      <c r="Y50" t="s">
        <v>31</v>
      </c>
      <c r="Z50" t="s">
        <v>31</v>
      </c>
      <c r="AA50" t="s">
        <v>188</v>
      </c>
      <c r="AB50" t="s">
        <v>31</v>
      </c>
    </row>
    <row r="51" spans="1:28">
      <c r="A51">
        <v>50</v>
      </c>
      <c r="B51" t="s">
        <v>178</v>
      </c>
      <c r="C51" t="s">
        <v>189</v>
      </c>
      <c r="D51" t="s">
        <v>190</v>
      </c>
      <c r="I51">
        <v>-1</v>
      </c>
      <c r="J51">
        <v>0</v>
      </c>
      <c r="K51">
        <v>-1</v>
      </c>
      <c r="N51" s="2">
        <v>-2950192084512150</v>
      </c>
      <c r="O51" s="2">
        <v>-5.3477891907245296E+16</v>
      </c>
      <c r="P51" s="2" t="str">
        <f t="shared" si="0"/>
        <v>-29</v>
      </c>
      <c r="Q51" t="str">
        <f t="shared" si="1"/>
        <v>50192084512150</v>
      </c>
      <c r="R51" t="str">
        <f t="shared" si="2"/>
        <v>-29,50192084512150</v>
      </c>
      <c r="S51" s="1">
        <v>45415</v>
      </c>
      <c r="T51" t="s">
        <v>118</v>
      </c>
      <c r="U51" t="s">
        <v>191</v>
      </c>
      <c r="V51" t="s">
        <v>34</v>
      </c>
      <c r="W51" t="s">
        <v>31</v>
      </c>
      <c r="X51" t="s">
        <v>31</v>
      </c>
      <c r="Y51" t="s">
        <v>31</v>
      </c>
      <c r="Z51" t="s">
        <v>31</v>
      </c>
      <c r="AA51" t="s">
        <v>192</v>
      </c>
      <c r="AB51" t="s">
        <v>31</v>
      </c>
    </row>
    <row r="52" spans="1:28">
      <c r="A52">
        <v>51</v>
      </c>
      <c r="B52" t="s">
        <v>178</v>
      </c>
      <c r="C52" t="s">
        <v>193</v>
      </c>
      <c r="D52" t="s">
        <v>194</v>
      </c>
      <c r="I52">
        <v>-1</v>
      </c>
      <c r="J52">
        <v>0</v>
      </c>
      <c r="K52">
        <v>-1</v>
      </c>
      <c r="N52" s="2">
        <v>-2943263479965740</v>
      </c>
      <c r="O52" s="2">
        <v>-5.34694865804774E+16</v>
      </c>
      <c r="P52" s="2" t="str">
        <f t="shared" si="0"/>
        <v>-29</v>
      </c>
      <c r="Q52" t="str">
        <f t="shared" si="1"/>
        <v>43263479965740</v>
      </c>
      <c r="R52" t="str">
        <f t="shared" si="2"/>
        <v>-29,43263479965740</v>
      </c>
      <c r="S52" s="1">
        <v>45415</v>
      </c>
      <c r="T52" t="s">
        <v>118</v>
      </c>
      <c r="U52" t="s">
        <v>191</v>
      </c>
      <c r="V52" t="s">
        <v>34</v>
      </c>
      <c r="W52" t="s">
        <v>31</v>
      </c>
      <c r="X52" t="s">
        <v>31</v>
      </c>
      <c r="Y52" t="s">
        <v>31</v>
      </c>
      <c r="Z52" t="s">
        <v>31</v>
      </c>
      <c r="AA52" t="s">
        <v>195</v>
      </c>
      <c r="AB52" t="s">
        <v>31</v>
      </c>
    </row>
    <row r="53" spans="1:28">
      <c r="A53">
        <v>52</v>
      </c>
      <c r="B53" t="s">
        <v>178</v>
      </c>
      <c r="C53" t="s">
        <v>196</v>
      </c>
      <c r="D53" t="s">
        <v>197</v>
      </c>
      <c r="I53">
        <v>-1</v>
      </c>
      <c r="J53">
        <v>0</v>
      </c>
      <c r="K53">
        <v>-1</v>
      </c>
      <c r="N53" s="2">
        <v>-2.99242667061001E+16</v>
      </c>
      <c r="O53" s="2">
        <v>-5.34158273783418E+16</v>
      </c>
      <c r="P53" s="2" t="str">
        <f t="shared" si="0"/>
        <v>-29</v>
      </c>
      <c r="Q53" t="str">
        <f t="shared" si="1"/>
        <v>924266706100100</v>
      </c>
      <c r="R53" t="str">
        <f t="shared" si="2"/>
        <v>-29,924266706100100</v>
      </c>
      <c r="S53" s="1">
        <v>45418</v>
      </c>
      <c r="T53" t="s">
        <v>118</v>
      </c>
      <c r="U53" t="s">
        <v>181</v>
      </c>
      <c r="V53" t="s">
        <v>30</v>
      </c>
      <c r="W53" t="s">
        <v>31</v>
      </c>
      <c r="X53" t="s">
        <v>31</v>
      </c>
      <c r="Y53" t="s">
        <v>31</v>
      </c>
      <c r="Z53" t="s">
        <v>31</v>
      </c>
      <c r="AB53" t="s">
        <v>31</v>
      </c>
    </row>
    <row r="54" spans="1:28">
      <c r="A54">
        <v>53</v>
      </c>
      <c r="B54" t="s">
        <v>178</v>
      </c>
      <c r="C54" t="s">
        <v>198</v>
      </c>
      <c r="D54" t="s">
        <v>199</v>
      </c>
      <c r="I54">
        <v>-1</v>
      </c>
      <c r="J54">
        <v>0</v>
      </c>
      <c r="K54">
        <v>-1</v>
      </c>
      <c r="N54" s="2">
        <v>-2980941</v>
      </c>
      <c r="O54" s="2">
        <v>-533698</v>
      </c>
      <c r="P54" s="2" t="str">
        <f t="shared" si="0"/>
        <v>-29</v>
      </c>
      <c r="Q54" t="str">
        <f t="shared" si="1"/>
        <v>80941</v>
      </c>
      <c r="R54" t="str">
        <f t="shared" si="2"/>
        <v>-29,80941</v>
      </c>
      <c r="S54" s="1">
        <v>45412</v>
      </c>
      <c r="T54" t="s">
        <v>118</v>
      </c>
      <c r="U54" t="s">
        <v>181</v>
      </c>
      <c r="V54" t="s">
        <v>120</v>
      </c>
      <c r="W54" t="s">
        <v>121</v>
      </c>
      <c r="X54" t="s">
        <v>121</v>
      </c>
      <c r="Y54" t="s">
        <v>121</v>
      </c>
      <c r="Z54" t="s">
        <v>121</v>
      </c>
      <c r="AA54" t="s">
        <v>200</v>
      </c>
      <c r="AB54" t="s">
        <v>31</v>
      </c>
    </row>
    <row r="55" spans="1:28">
      <c r="A55">
        <v>54</v>
      </c>
      <c r="B55" t="s">
        <v>201</v>
      </c>
      <c r="C55" t="s">
        <v>202</v>
      </c>
      <c r="D55" t="s">
        <v>203</v>
      </c>
      <c r="I55">
        <v>-1</v>
      </c>
      <c r="J55">
        <v>0</v>
      </c>
      <c r="K55">
        <v>-1</v>
      </c>
      <c r="N55" s="2">
        <v>-29506926</v>
      </c>
      <c r="O55" s="2">
        <v>-52647438</v>
      </c>
      <c r="P55" s="2" t="str">
        <f t="shared" si="0"/>
        <v>-29</v>
      </c>
      <c r="Q55" t="str">
        <f t="shared" si="1"/>
        <v>506926</v>
      </c>
      <c r="R55" t="str">
        <f t="shared" si="2"/>
        <v>-29,506926</v>
      </c>
      <c r="S55" s="1">
        <v>45417</v>
      </c>
      <c r="T55" t="s">
        <v>118</v>
      </c>
      <c r="U55" t="s">
        <v>204</v>
      </c>
      <c r="V55" t="s">
        <v>30</v>
      </c>
      <c r="W55" t="s">
        <v>31</v>
      </c>
      <c r="X55" t="s">
        <v>31</v>
      </c>
      <c r="Y55" t="s">
        <v>31</v>
      </c>
      <c r="Z55" t="s">
        <v>31</v>
      </c>
      <c r="AB55" t="s">
        <v>31</v>
      </c>
    </row>
    <row r="56" spans="1:28">
      <c r="A56">
        <v>55</v>
      </c>
      <c r="B56" t="s">
        <v>61</v>
      </c>
      <c r="C56" t="s">
        <v>205</v>
      </c>
      <c r="D56" t="s">
        <v>206</v>
      </c>
      <c r="I56">
        <v>-1</v>
      </c>
      <c r="J56">
        <v>0</v>
      </c>
      <c r="K56">
        <v>-1</v>
      </c>
      <c r="N56" s="2">
        <v>-2.9200766264239E+16</v>
      </c>
      <c r="O56" s="2">
        <v>-5190579663844250</v>
      </c>
      <c r="P56" s="2" t="str">
        <f t="shared" si="0"/>
        <v>-29</v>
      </c>
      <c r="Q56" t="str">
        <f t="shared" si="1"/>
        <v>200766264239000</v>
      </c>
      <c r="R56" t="str">
        <f t="shared" si="2"/>
        <v>-29,200766264239000</v>
      </c>
      <c r="S56" s="1">
        <v>45412</v>
      </c>
      <c r="T56" t="s">
        <v>118</v>
      </c>
      <c r="U56" t="s">
        <v>149</v>
      </c>
      <c r="V56" t="s">
        <v>30</v>
      </c>
      <c r="W56" t="s">
        <v>31</v>
      </c>
      <c r="X56" t="s">
        <v>31</v>
      </c>
      <c r="Y56" t="s">
        <v>31</v>
      </c>
      <c r="Z56" t="s">
        <v>31</v>
      </c>
      <c r="AB56" t="s">
        <v>31</v>
      </c>
    </row>
    <row r="57" spans="1:28">
      <c r="A57">
        <v>56</v>
      </c>
      <c r="B57" t="s">
        <v>61</v>
      </c>
      <c r="C57" t="s">
        <v>207</v>
      </c>
      <c r="D57" t="s">
        <v>208</v>
      </c>
      <c r="I57">
        <v>-1</v>
      </c>
      <c r="J57">
        <v>0</v>
      </c>
      <c r="K57">
        <v>-1</v>
      </c>
      <c r="N57" s="2">
        <v>-2918821266989620</v>
      </c>
      <c r="O57" s="2">
        <v>-5192232054238610</v>
      </c>
      <c r="P57" s="2" t="str">
        <f t="shared" si="0"/>
        <v>-29</v>
      </c>
      <c r="Q57" t="str">
        <f t="shared" si="1"/>
        <v>18821266989620</v>
      </c>
      <c r="R57" t="str">
        <f t="shared" si="2"/>
        <v>-29,18821266989620</v>
      </c>
      <c r="S57" s="1">
        <v>45415</v>
      </c>
      <c r="T57" t="s">
        <v>118</v>
      </c>
      <c r="U57" t="s">
        <v>149</v>
      </c>
      <c r="V57" t="s">
        <v>34</v>
      </c>
      <c r="W57" t="s">
        <v>31</v>
      </c>
      <c r="X57" t="s">
        <v>31</v>
      </c>
      <c r="Y57" t="s">
        <v>31</v>
      </c>
      <c r="Z57" t="s">
        <v>31</v>
      </c>
      <c r="AA57" t="s">
        <v>209</v>
      </c>
      <c r="AB57" t="s">
        <v>31</v>
      </c>
    </row>
    <row r="58" spans="1:28">
      <c r="A58">
        <v>57</v>
      </c>
      <c r="B58" t="s">
        <v>61</v>
      </c>
      <c r="C58" t="s">
        <v>36</v>
      </c>
      <c r="D58" t="s">
        <v>210</v>
      </c>
      <c r="I58">
        <v>-1</v>
      </c>
      <c r="J58">
        <v>0</v>
      </c>
      <c r="K58">
        <v>-1</v>
      </c>
      <c r="N58" s="2">
        <v>-2916938597590900</v>
      </c>
      <c r="O58" s="2">
        <v>-5194301943125600</v>
      </c>
      <c r="P58" s="2" t="str">
        <f t="shared" si="0"/>
        <v>-29</v>
      </c>
      <c r="Q58" t="str">
        <f t="shared" si="1"/>
        <v>16938597590900</v>
      </c>
      <c r="R58" t="str">
        <f t="shared" si="2"/>
        <v>-29,16938597590900</v>
      </c>
      <c r="S58" s="1">
        <v>45416</v>
      </c>
      <c r="T58" t="s">
        <v>118</v>
      </c>
      <c r="U58" t="s">
        <v>149</v>
      </c>
      <c r="V58" t="s">
        <v>34</v>
      </c>
      <c r="W58" t="s">
        <v>31</v>
      </c>
      <c r="X58" t="s">
        <v>31</v>
      </c>
      <c r="Y58" t="s">
        <v>31</v>
      </c>
      <c r="Z58" t="s">
        <v>31</v>
      </c>
      <c r="AA58" t="s">
        <v>211</v>
      </c>
      <c r="AB58" t="s">
        <v>31</v>
      </c>
    </row>
    <row r="59" spans="1:28">
      <c r="A59">
        <v>58</v>
      </c>
      <c r="B59" t="s">
        <v>61</v>
      </c>
      <c r="C59" t="s">
        <v>212</v>
      </c>
      <c r="D59" t="s">
        <v>213</v>
      </c>
      <c r="I59">
        <v>-1</v>
      </c>
      <c r="J59">
        <v>0</v>
      </c>
      <c r="K59">
        <v>-1</v>
      </c>
      <c r="N59" s="2">
        <v>-2909489078479050</v>
      </c>
      <c r="O59" s="2">
        <v>-5198785275036310</v>
      </c>
      <c r="P59" s="2" t="str">
        <f t="shared" si="0"/>
        <v>-29</v>
      </c>
      <c r="Q59" t="str">
        <f t="shared" si="1"/>
        <v>09489078479050</v>
      </c>
      <c r="R59" t="str">
        <f t="shared" si="2"/>
        <v>-29,09489078479050</v>
      </c>
      <c r="S59" s="1">
        <v>45412</v>
      </c>
      <c r="T59" t="s">
        <v>118</v>
      </c>
      <c r="U59" t="s">
        <v>214</v>
      </c>
      <c r="V59" t="s">
        <v>30</v>
      </c>
      <c r="W59" t="s">
        <v>31</v>
      </c>
      <c r="X59" t="s">
        <v>31</v>
      </c>
      <c r="Y59" t="s">
        <v>31</v>
      </c>
      <c r="Z59" t="s">
        <v>31</v>
      </c>
      <c r="AB59" t="s">
        <v>31</v>
      </c>
    </row>
    <row r="60" spans="1:28">
      <c r="A60">
        <v>59</v>
      </c>
      <c r="B60" t="s">
        <v>215</v>
      </c>
      <c r="C60" t="s">
        <v>216</v>
      </c>
      <c r="D60" t="s">
        <v>217</v>
      </c>
      <c r="I60">
        <v>-1</v>
      </c>
      <c r="J60">
        <v>0</v>
      </c>
      <c r="K60">
        <v>-1</v>
      </c>
      <c r="N60" s="2">
        <v>-2.93461195822315E+16</v>
      </c>
      <c r="O60" s="2">
        <v>-5296316046155330</v>
      </c>
      <c r="P60" s="2" t="str">
        <f t="shared" si="0"/>
        <v>-29</v>
      </c>
      <c r="Q60" t="str">
        <f t="shared" si="1"/>
        <v>346119582231500</v>
      </c>
      <c r="R60" t="str">
        <f t="shared" si="2"/>
        <v>-29,346119582231500</v>
      </c>
      <c r="S60" s="1">
        <v>45425</v>
      </c>
      <c r="T60" t="s">
        <v>118</v>
      </c>
      <c r="U60" t="s">
        <v>218</v>
      </c>
      <c r="V60" t="s">
        <v>34</v>
      </c>
      <c r="W60" t="s">
        <v>31</v>
      </c>
      <c r="X60" t="s">
        <v>31</v>
      </c>
      <c r="Y60" t="s">
        <v>31</v>
      </c>
      <c r="Z60" t="s">
        <v>31</v>
      </c>
      <c r="AA60" t="s">
        <v>219</v>
      </c>
      <c r="AB60" t="s">
        <v>31</v>
      </c>
    </row>
    <row r="61" spans="1:28">
      <c r="A61">
        <v>60</v>
      </c>
      <c r="B61" t="s">
        <v>215</v>
      </c>
      <c r="C61" t="s">
        <v>220</v>
      </c>
      <c r="D61" t="s">
        <v>221</v>
      </c>
      <c r="I61">
        <v>-1</v>
      </c>
      <c r="J61">
        <v>0</v>
      </c>
      <c r="K61">
        <v>-1</v>
      </c>
      <c r="N61" s="2">
        <v>-2.94218920186045E+16</v>
      </c>
      <c r="O61" s="2">
        <v>-5304848526492570</v>
      </c>
      <c r="P61" s="2" t="str">
        <f t="shared" si="0"/>
        <v>-29</v>
      </c>
      <c r="Q61" t="str">
        <f t="shared" si="1"/>
        <v>421892018604500</v>
      </c>
      <c r="R61" t="str">
        <f t="shared" si="2"/>
        <v>-29,421892018604500</v>
      </c>
      <c r="S61" s="1">
        <v>45418</v>
      </c>
      <c r="T61" t="s">
        <v>118</v>
      </c>
      <c r="U61" t="s">
        <v>222</v>
      </c>
      <c r="V61" t="s">
        <v>34</v>
      </c>
      <c r="W61" t="s">
        <v>31</v>
      </c>
      <c r="X61" t="s">
        <v>31</v>
      </c>
      <c r="Y61" t="s">
        <v>31</v>
      </c>
      <c r="Z61" t="s">
        <v>31</v>
      </c>
      <c r="AA61" t="s">
        <v>192</v>
      </c>
      <c r="AB61" t="s">
        <v>31</v>
      </c>
    </row>
    <row r="62" spans="1:28">
      <c r="A62">
        <v>61</v>
      </c>
      <c r="B62" t="s">
        <v>223</v>
      </c>
      <c r="C62" t="s">
        <v>224</v>
      </c>
      <c r="D62" t="s">
        <v>225</v>
      </c>
      <c r="I62">
        <v>-1</v>
      </c>
      <c r="J62">
        <v>0</v>
      </c>
      <c r="K62">
        <v>-1</v>
      </c>
      <c r="N62" s="2">
        <v>-2957824</v>
      </c>
      <c r="O62" s="2">
        <v>-5348645</v>
      </c>
      <c r="P62" s="2" t="str">
        <f t="shared" si="0"/>
        <v>-29</v>
      </c>
      <c r="Q62" t="str">
        <f t="shared" si="1"/>
        <v>57824</v>
      </c>
      <c r="R62" t="str">
        <f t="shared" si="2"/>
        <v>-29,57824</v>
      </c>
      <c r="S62" s="1">
        <v>45412</v>
      </c>
      <c r="T62" t="s">
        <v>118</v>
      </c>
      <c r="U62" t="s">
        <v>187</v>
      </c>
      <c r="V62" t="s">
        <v>34</v>
      </c>
      <c r="W62" t="s">
        <v>31</v>
      </c>
      <c r="X62" t="s">
        <v>121</v>
      </c>
      <c r="Y62" t="s">
        <v>31</v>
      </c>
      <c r="Z62" t="s">
        <v>121</v>
      </c>
      <c r="AA62" t="s">
        <v>226</v>
      </c>
      <c r="AB62" t="s">
        <v>31</v>
      </c>
    </row>
    <row r="63" spans="1:28">
      <c r="A63">
        <v>62</v>
      </c>
      <c r="B63" t="s">
        <v>223</v>
      </c>
      <c r="C63" t="s">
        <v>166</v>
      </c>
      <c r="D63" t="s">
        <v>227</v>
      </c>
      <c r="I63">
        <v>-1</v>
      </c>
      <c r="J63">
        <v>0</v>
      </c>
      <c r="K63">
        <v>-1</v>
      </c>
      <c r="N63" s="2">
        <v>-295833</v>
      </c>
      <c r="O63" s="2">
        <v>-5346452</v>
      </c>
      <c r="P63" s="2" t="str">
        <f t="shared" si="0"/>
        <v>-29</v>
      </c>
      <c r="Q63" t="str">
        <f t="shared" si="1"/>
        <v>5833</v>
      </c>
      <c r="R63" t="str">
        <f t="shared" si="2"/>
        <v>-29,5833</v>
      </c>
      <c r="S63" s="1">
        <v>45412</v>
      </c>
      <c r="T63" t="s">
        <v>118</v>
      </c>
      <c r="U63" t="s">
        <v>187</v>
      </c>
      <c r="V63" t="s">
        <v>120</v>
      </c>
      <c r="W63" t="s">
        <v>121</v>
      </c>
      <c r="X63" t="s">
        <v>121</v>
      </c>
      <c r="Y63" t="s">
        <v>121</v>
      </c>
      <c r="Z63" t="s">
        <v>121</v>
      </c>
      <c r="AA63" t="s">
        <v>228</v>
      </c>
      <c r="AB63" t="s">
        <v>31</v>
      </c>
    </row>
    <row r="64" spans="1:28">
      <c r="A64">
        <v>63</v>
      </c>
      <c r="B64" t="s">
        <v>223</v>
      </c>
      <c r="C64" t="s">
        <v>229</v>
      </c>
      <c r="D64" t="s">
        <v>230</v>
      </c>
      <c r="I64">
        <v>-1</v>
      </c>
      <c r="J64">
        <v>0</v>
      </c>
      <c r="K64">
        <v>-1</v>
      </c>
      <c r="N64" s="2">
        <v>-2.96309576276632E+16</v>
      </c>
      <c r="O64" s="2">
        <v>-5.3358848115492E+16</v>
      </c>
      <c r="P64" s="2" t="str">
        <f t="shared" si="0"/>
        <v>-29</v>
      </c>
      <c r="Q64" t="str">
        <f t="shared" si="1"/>
        <v>630957627663200</v>
      </c>
      <c r="R64" t="str">
        <f t="shared" si="2"/>
        <v>-29,630957627663200</v>
      </c>
      <c r="S64" s="1">
        <v>45415</v>
      </c>
      <c r="T64" t="s">
        <v>118</v>
      </c>
      <c r="U64" t="s">
        <v>231</v>
      </c>
      <c r="V64" t="s">
        <v>120</v>
      </c>
      <c r="W64" t="s">
        <v>121</v>
      </c>
      <c r="X64" t="s">
        <v>121</v>
      </c>
      <c r="Y64" t="s">
        <v>121</v>
      </c>
      <c r="Z64" t="s">
        <v>121</v>
      </c>
      <c r="AA64" t="s">
        <v>232</v>
      </c>
      <c r="AB64" t="s">
        <v>31</v>
      </c>
    </row>
    <row r="65" spans="1:28">
      <c r="A65">
        <v>64</v>
      </c>
      <c r="B65" t="s">
        <v>223</v>
      </c>
      <c r="C65" t="s">
        <v>233</v>
      </c>
      <c r="D65" t="s">
        <v>234</v>
      </c>
      <c r="I65">
        <v>-1</v>
      </c>
      <c r="J65">
        <v>0</v>
      </c>
      <c r="K65">
        <v>-1</v>
      </c>
      <c r="N65" s="2">
        <v>-2.96426888574535E+16</v>
      </c>
      <c r="O65" s="2">
        <v>-5.3330702547671E+16</v>
      </c>
      <c r="P65" s="2" t="str">
        <f t="shared" si="0"/>
        <v>-29</v>
      </c>
      <c r="Q65" t="str">
        <f t="shared" si="1"/>
        <v>642688857453500</v>
      </c>
      <c r="R65" t="str">
        <f t="shared" si="2"/>
        <v>-29,642688857453500</v>
      </c>
      <c r="S65" s="1">
        <v>45412</v>
      </c>
      <c r="T65" t="s">
        <v>118</v>
      </c>
      <c r="U65" t="s">
        <v>235</v>
      </c>
      <c r="V65" t="s">
        <v>120</v>
      </c>
      <c r="W65" t="s">
        <v>121</v>
      </c>
      <c r="X65" t="s">
        <v>121</v>
      </c>
      <c r="Y65" t="s">
        <v>121</v>
      </c>
      <c r="Z65" t="s">
        <v>121</v>
      </c>
      <c r="AA65" t="s">
        <v>236</v>
      </c>
      <c r="AB65" t="s">
        <v>31</v>
      </c>
    </row>
    <row r="66" spans="1:28">
      <c r="A66">
        <v>65</v>
      </c>
      <c r="B66" t="s">
        <v>223</v>
      </c>
      <c r="C66" t="s">
        <v>141</v>
      </c>
      <c r="D66" t="s">
        <v>237</v>
      </c>
      <c r="I66">
        <v>-1</v>
      </c>
      <c r="J66">
        <v>0</v>
      </c>
      <c r="K66">
        <v>-1</v>
      </c>
      <c r="N66" s="2">
        <v>-2.96713803070999E+16</v>
      </c>
      <c r="O66" s="2">
        <v>-5.32512154812496E+16</v>
      </c>
      <c r="P66" s="2" t="str">
        <f t="shared" ref="P66:P129" si="3">MID(N66,1,3)</f>
        <v>-29</v>
      </c>
      <c r="Q66" t="str">
        <f t="shared" ref="Q66:Q129" si="4">MID(N66,4,15)</f>
        <v>671380307099900</v>
      </c>
      <c r="R66" t="str">
        <f t="shared" ref="R66:R129" si="5">_xlfn.CONCAT(P66,",",Q66)</f>
        <v>-29,671380307099900</v>
      </c>
      <c r="S66" s="1">
        <v>45413</v>
      </c>
      <c r="T66" t="s">
        <v>118</v>
      </c>
      <c r="U66" t="s">
        <v>235</v>
      </c>
      <c r="V66" t="s">
        <v>30</v>
      </c>
      <c r="W66" t="s">
        <v>31</v>
      </c>
      <c r="X66" t="s">
        <v>31</v>
      </c>
      <c r="Y66" t="s">
        <v>31</v>
      </c>
      <c r="Z66" t="s">
        <v>31</v>
      </c>
      <c r="AB66" t="s">
        <v>31</v>
      </c>
    </row>
    <row r="67" spans="1:28">
      <c r="A67">
        <v>66</v>
      </c>
      <c r="B67" t="s">
        <v>238</v>
      </c>
      <c r="C67" t="s">
        <v>133</v>
      </c>
      <c r="D67" t="s">
        <v>239</v>
      </c>
      <c r="I67">
        <v>-1</v>
      </c>
      <c r="J67">
        <v>0</v>
      </c>
      <c r="K67">
        <v>-1</v>
      </c>
      <c r="N67" s="2">
        <v>-3.08145875258742E+16</v>
      </c>
      <c r="O67" s="2">
        <v>-5.38885857564294E+16</v>
      </c>
      <c r="P67" s="2" t="str">
        <f t="shared" si="3"/>
        <v>-30</v>
      </c>
      <c r="Q67" t="str">
        <f t="shared" si="4"/>
        <v>814587525874200</v>
      </c>
      <c r="R67" t="str">
        <f t="shared" si="5"/>
        <v>-30,814587525874200</v>
      </c>
      <c r="S67" s="1">
        <v>45412</v>
      </c>
      <c r="T67" t="s">
        <v>118</v>
      </c>
      <c r="U67" t="s">
        <v>240</v>
      </c>
      <c r="V67" t="s">
        <v>30</v>
      </c>
      <c r="W67" t="s">
        <v>31</v>
      </c>
      <c r="X67" t="s">
        <v>31</v>
      </c>
      <c r="Y67" t="s">
        <v>31</v>
      </c>
      <c r="Z67" t="s">
        <v>31</v>
      </c>
      <c r="AB67" t="s">
        <v>31</v>
      </c>
    </row>
    <row r="68" spans="1:28">
      <c r="A68">
        <v>67</v>
      </c>
      <c r="B68" t="s">
        <v>241</v>
      </c>
      <c r="C68" t="s">
        <v>242</v>
      </c>
      <c r="D68" t="s">
        <v>243</v>
      </c>
      <c r="I68">
        <v>-1</v>
      </c>
      <c r="J68">
        <v>0</v>
      </c>
      <c r="K68">
        <v>-1</v>
      </c>
      <c r="N68" s="2">
        <v>-2.95500324443236E+16</v>
      </c>
      <c r="O68" s="2">
        <v>-5285174377451840</v>
      </c>
      <c r="P68" s="2" t="str">
        <f t="shared" si="3"/>
        <v>-29</v>
      </c>
      <c r="Q68" t="str">
        <f t="shared" si="4"/>
        <v>550032444323600</v>
      </c>
      <c r="R68" t="str">
        <f t="shared" si="5"/>
        <v>-29,550032444323600</v>
      </c>
      <c r="S68" s="1">
        <v>45412</v>
      </c>
      <c r="T68" t="s">
        <v>118</v>
      </c>
      <c r="U68" t="s">
        <v>244</v>
      </c>
      <c r="V68" t="s">
        <v>34</v>
      </c>
      <c r="W68" t="s">
        <v>31</v>
      </c>
      <c r="X68" t="s">
        <v>31</v>
      </c>
      <c r="Y68" t="s">
        <v>31</v>
      </c>
      <c r="Z68" t="s">
        <v>31</v>
      </c>
      <c r="AA68" t="s">
        <v>35</v>
      </c>
      <c r="AB68" t="s">
        <v>31</v>
      </c>
    </row>
    <row r="69" spans="1:28">
      <c r="A69">
        <v>68</v>
      </c>
      <c r="B69" t="s">
        <v>245</v>
      </c>
      <c r="C69" t="s">
        <v>246</v>
      </c>
      <c r="D69" t="s">
        <v>247</v>
      </c>
      <c r="I69">
        <v>-1</v>
      </c>
      <c r="J69">
        <v>0</v>
      </c>
      <c r="K69">
        <v>-1</v>
      </c>
      <c r="N69" s="2">
        <v>-29964383</v>
      </c>
      <c r="O69" s="2">
        <v>-51762755</v>
      </c>
      <c r="P69" s="2" t="str">
        <f t="shared" si="3"/>
        <v>-29</v>
      </c>
      <c r="Q69" t="str">
        <f t="shared" si="4"/>
        <v>964383</v>
      </c>
      <c r="R69" t="str">
        <f t="shared" si="5"/>
        <v>-29,964383</v>
      </c>
      <c r="S69" s="1">
        <v>45415</v>
      </c>
      <c r="T69" t="s">
        <v>118</v>
      </c>
      <c r="U69" t="s">
        <v>248</v>
      </c>
      <c r="V69" t="s">
        <v>30</v>
      </c>
      <c r="W69" t="s">
        <v>31</v>
      </c>
      <c r="X69" t="s">
        <v>31</v>
      </c>
      <c r="Y69" t="s">
        <v>31</v>
      </c>
      <c r="Z69" t="s">
        <v>31</v>
      </c>
      <c r="AB69" t="s">
        <v>31</v>
      </c>
    </row>
    <row r="70" spans="1:28">
      <c r="A70">
        <v>69</v>
      </c>
      <c r="B70" t="s">
        <v>245</v>
      </c>
      <c r="C70" t="s">
        <v>249</v>
      </c>
      <c r="D70" t="s">
        <v>250</v>
      </c>
      <c r="I70">
        <v>-1</v>
      </c>
      <c r="J70">
        <v>0</v>
      </c>
      <c r="K70">
        <v>-1</v>
      </c>
      <c r="N70" s="2">
        <v>-2.99508485913155E+16</v>
      </c>
      <c r="O70" s="2">
        <v>-5.1565663000201504E+16</v>
      </c>
      <c r="P70" s="2" t="str">
        <f t="shared" si="3"/>
        <v>-29</v>
      </c>
      <c r="Q70" t="str">
        <f t="shared" si="4"/>
        <v>950848591315500</v>
      </c>
      <c r="R70" t="str">
        <f t="shared" si="5"/>
        <v>-29,950848591315500</v>
      </c>
      <c r="S70" s="1">
        <v>45415</v>
      </c>
      <c r="T70" t="s">
        <v>118</v>
      </c>
      <c r="U70" t="s">
        <v>251</v>
      </c>
      <c r="V70" t="s">
        <v>30</v>
      </c>
      <c r="W70" t="s">
        <v>31</v>
      </c>
      <c r="X70" t="s">
        <v>31</v>
      </c>
      <c r="Y70" t="s">
        <v>31</v>
      </c>
      <c r="Z70" t="s">
        <v>31</v>
      </c>
      <c r="AB70" t="s">
        <v>31</v>
      </c>
    </row>
    <row r="71" spans="1:28">
      <c r="A71">
        <v>70</v>
      </c>
      <c r="B71" t="s">
        <v>245</v>
      </c>
      <c r="C71" t="s">
        <v>252</v>
      </c>
      <c r="D71" t="s">
        <v>253</v>
      </c>
      <c r="I71">
        <v>-1</v>
      </c>
      <c r="J71">
        <v>0</v>
      </c>
      <c r="K71">
        <v>-1</v>
      </c>
      <c r="N71" s="2">
        <v>-2.99623971509248E+16</v>
      </c>
      <c r="O71" s="2">
        <v>-5165635284247650</v>
      </c>
      <c r="P71" s="2" t="str">
        <f t="shared" si="3"/>
        <v>-29</v>
      </c>
      <c r="Q71" t="str">
        <f t="shared" si="4"/>
        <v>962397150924800</v>
      </c>
      <c r="R71" t="str">
        <f t="shared" si="5"/>
        <v>-29,962397150924800</v>
      </c>
      <c r="S71" s="1">
        <v>45414</v>
      </c>
      <c r="T71" t="s">
        <v>118</v>
      </c>
      <c r="U71" t="s">
        <v>248</v>
      </c>
      <c r="V71" t="s">
        <v>30</v>
      </c>
      <c r="W71" t="s">
        <v>31</v>
      </c>
      <c r="X71" t="s">
        <v>121</v>
      </c>
      <c r="Y71" t="s">
        <v>31</v>
      </c>
      <c r="Z71" t="s">
        <v>31</v>
      </c>
      <c r="AB71" t="s">
        <v>31</v>
      </c>
    </row>
    <row r="72" spans="1:28">
      <c r="A72">
        <v>71</v>
      </c>
      <c r="B72" t="s">
        <v>254</v>
      </c>
      <c r="C72" t="s">
        <v>102</v>
      </c>
      <c r="D72" t="s">
        <v>255</v>
      </c>
      <c r="I72">
        <v>-1</v>
      </c>
      <c r="J72">
        <v>0</v>
      </c>
      <c r="K72">
        <v>-1</v>
      </c>
      <c r="N72" s="2">
        <v>-2.99762364326891E+16</v>
      </c>
      <c r="O72" s="2">
        <v>-5238075136739790</v>
      </c>
      <c r="P72" s="2" t="str">
        <f t="shared" si="3"/>
        <v>-29</v>
      </c>
      <c r="Q72" t="str">
        <f t="shared" si="4"/>
        <v>976236432689100</v>
      </c>
      <c r="R72" t="str">
        <f t="shared" si="5"/>
        <v>-29,976236432689100</v>
      </c>
      <c r="S72" s="1">
        <v>45414</v>
      </c>
      <c r="T72" t="s">
        <v>118</v>
      </c>
      <c r="U72" t="s">
        <v>256</v>
      </c>
      <c r="V72" t="s">
        <v>34</v>
      </c>
      <c r="W72" t="s">
        <v>31</v>
      </c>
      <c r="X72" t="s">
        <v>31</v>
      </c>
      <c r="Y72" t="s">
        <v>31</v>
      </c>
      <c r="Z72" t="s">
        <v>31</v>
      </c>
      <c r="AA72" t="s">
        <v>257</v>
      </c>
      <c r="AB72" t="s">
        <v>31</v>
      </c>
    </row>
    <row r="73" spans="1:28">
      <c r="A73">
        <v>72</v>
      </c>
      <c r="B73" t="s">
        <v>254</v>
      </c>
      <c r="C73" t="s">
        <v>258</v>
      </c>
      <c r="D73" t="s">
        <v>259</v>
      </c>
      <c r="I73">
        <v>-1</v>
      </c>
      <c r="J73">
        <v>0</v>
      </c>
      <c r="K73">
        <v>-1</v>
      </c>
      <c r="N73" s="2">
        <v>-2.99734325826818E+16</v>
      </c>
      <c r="O73" s="2">
        <v>-5284209258601190</v>
      </c>
      <c r="P73" s="2" t="str">
        <f t="shared" si="3"/>
        <v>-29</v>
      </c>
      <c r="Q73" t="str">
        <f t="shared" si="4"/>
        <v>973432582681800</v>
      </c>
      <c r="R73" t="str">
        <f t="shared" si="5"/>
        <v>-29,973432582681800</v>
      </c>
      <c r="S73" s="1">
        <v>45412</v>
      </c>
      <c r="T73" t="s">
        <v>118</v>
      </c>
      <c r="U73" t="s">
        <v>260</v>
      </c>
      <c r="V73" t="s">
        <v>30</v>
      </c>
      <c r="W73" t="s">
        <v>31</v>
      </c>
      <c r="X73" t="s">
        <v>31</v>
      </c>
      <c r="Y73" t="s">
        <v>31</v>
      </c>
      <c r="Z73" t="s">
        <v>31</v>
      </c>
      <c r="AB73" t="s">
        <v>31</v>
      </c>
    </row>
    <row r="74" spans="1:28">
      <c r="A74">
        <v>73</v>
      </c>
      <c r="B74" t="s">
        <v>261</v>
      </c>
      <c r="C74" t="s">
        <v>129</v>
      </c>
      <c r="D74" t="s">
        <v>262</v>
      </c>
      <c r="I74">
        <v>-1</v>
      </c>
      <c r="J74">
        <v>0</v>
      </c>
      <c r="K74">
        <v>-1</v>
      </c>
      <c r="N74" s="2">
        <v>-2.97306813584468E+16</v>
      </c>
      <c r="O74" s="2">
        <v>-5246090861204160</v>
      </c>
      <c r="P74" s="2" t="str">
        <f t="shared" si="3"/>
        <v>-29</v>
      </c>
      <c r="Q74" t="str">
        <f t="shared" si="4"/>
        <v>730681358446800</v>
      </c>
      <c r="R74" t="str">
        <f t="shared" si="5"/>
        <v>-29,730681358446800</v>
      </c>
      <c r="S74" s="1">
        <v>45425</v>
      </c>
      <c r="T74" t="s">
        <v>118</v>
      </c>
      <c r="U74" t="s">
        <v>263</v>
      </c>
      <c r="V74" t="s">
        <v>30</v>
      </c>
      <c r="W74" t="s">
        <v>31</v>
      </c>
      <c r="X74" t="s">
        <v>31</v>
      </c>
      <c r="Y74" t="s">
        <v>31</v>
      </c>
      <c r="Z74" t="s">
        <v>31</v>
      </c>
      <c r="AB74" t="s">
        <v>31</v>
      </c>
    </row>
    <row r="75" spans="1:28">
      <c r="A75">
        <v>74</v>
      </c>
      <c r="B75" t="s">
        <v>264</v>
      </c>
      <c r="C75" t="s">
        <v>212</v>
      </c>
      <c r="D75" t="s">
        <v>265</v>
      </c>
      <c r="I75">
        <v>-1</v>
      </c>
      <c r="J75">
        <v>0</v>
      </c>
      <c r="K75">
        <v>-1</v>
      </c>
      <c r="N75" s="2">
        <v>-2.97784768374374E+16</v>
      </c>
      <c r="O75" s="2">
        <v>-5.2469409570734E+16</v>
      </c>
      <c r="P75" s="2" t="str">
        <f t="shared" si="3"/>
        <v>-29</v>
      </c>
      <c r="Q75" t="str">
        <f t="shared" si="4"/>
        <v>778476837437400</v>
      </c>
      <c r="R75" t="str">
        <f t="shared" si="5"/>
        <v>-29,778476837437400</v>
      </c>
      <c r="S75" s="1">
        <v>45412</v>
      </c>
      <c r="T75" t="s">
        <v>118</v>
      </c>
      <c r="U75" t="s">
        <v>263</v>
      </c>
      <c r="V75" t="s">
        <v>30</v>
      </c>
      <c r="W75" t="s">
        <v>31</v>
      </c>
      <c r="X75" t="s">
        <v>31</v>
      </c>
      <c r="Y75" t="s">
        <v>31</v>
      </c>
      <c r="Z75" t="s">
        <v>31</v>
      </c>
      <c r="AB75" t="s">
        <v>31</v>
      </c>
    </row>
    <row r="76" spans="1:28">
      <c r="A76">
        <v>75</v>
      </c>
      <c r="B76" t="s">
        <v>266</v>
      </c>
      <c r="C76" t="s">
        <v>131</v>
      </c>
      <c r="D76" t="s">
        <v>267</v>
      </c>
      <c r="I76">
        <v>-1</v>
      </c>
      <c r="J76">
        <v>0</v>
      </c>
      <c r="K76">
        <v>-1</v>
      </c>
      <c r="N76" s="2">
        <v>-2.95814479969175E+16</v>
      </c>
      <c r="O76" s="2">
        <v>-5237417115646460</v>
      </c>
      <c r="P76" s="2" t="str">
        <f t="shared" si="3"/>
        <v>-29</v>
      </c>
      <c r="Q76" t="str">
        <f t="shared" si="4"/>
        <v>581447996917500</v>
      </c>
      <c r="R76" t="str">
        <f t="shared" si="5"/>
        <v>-29,581447996917500</v>
      </c>
      <c r="S76" s="1">
        <v>45413</v>
      </c>
      <c r="T76" t="s">
        <v>118</v>
      </c>
      <c r="U76" t="s">
        <v>263</v>
      </c>
      <c r="V76" t="s">
        <v>34</v>
      </c>
      <c r="W76" t="s">
        <v>121</v>
      </c>
      <c r="X76" t="s">
        <v>121</v>
      </c>
      <c r="Y76" t="s">
        <v>31</v>
      </c>
      <c r="Z76" t="s">
        <v>31</v>
      </c>
      <c r="AA76" t="s">
        <v>268</v>
      </c>
      <c r="AB76" t="s">
        <v>31</v>
      </c>
    </row>
    <row r="77" spans="1:28">
      <c r="A77">
        <v>76</v>
      </c>
      <c r="B77" t="s">
        <v>269</v>
      </c>
      <c r="C77" t="s">
        <v>270</v>
      </c>
      <c r="D77" t="s">
        <v>271</v>
      </c>
      <c r="I77">
        <v>-1</v>
      </c>
      <c r="J77">
        <v>0</v>
      </c>
      <c r="K77">
        <v>-1</v>
      </c>
      <c r="N77" s="2">
        <v>-2.94622252636265E+16</v>
      </c>
      <c r="O77" s="2">
        <v>-5.1743820645847E+16</v>
      </c>
      <c r="P77" s="2" t="str">
        <f t="shared" si="3"/>
        <v>-29</v>
      </c>
      <c r="Q77" t="str">
        <f t="shared" si="4"/>
        <v>462225263626500</v>
      </c>
      <c r="R77" t="str">
        <f t="shared" si="5"/>
        <v>-29,462225263626500</v>
      </c>
      <c r="S77" s="1">
        <v>45414</v>
      </c>
      <c r="T77" t="s">
        <v>118</v>
      </c>
      <c r="U77" t="s">
        <v>272</v>
      </c>
      <c r="V77" t="s">
        <v>30</v>
      </c>
      <c r="W77" t="s">
        <v>31</v>
      </c>
      <c r="X77" t="s">
        <v>121</v>
      </c>
      <c r="Y77" t="s">
        <v>31</v>
      </c>
      <c r="Z77" t="s">
        <v>31</v>
      </c>
      <c r="AB77" t="s">
        <v>31</v>
      </c>
    </row>
    <row r="78" spans="1:28">
      <c r="A78">
        <v>77</v>
      </c>
      <c r="B78" t="s">
        <v>269</v>
      </c>
      <c r="C78" t="s">
        <v>36</v>
      </c>
      <c r="D78" t="s">
        <v>273</v>
      </c>
      <c r="I78">
        <v>-1</v>
      </c>
      <c r="J78">
        <v>0</v>
      </c>
      <c r="K78">
        <v>-1</v>
      </c>
      <c r="N78" s="2">
        <v>-2945498</v>
      </c>
      <c r="O78" s="2">
        <v>-5170950</v>
      </c>
      <c r="P78" s="2" t="str">
        <f t="shared" si="3"/>
        <v>-29</v>
      </c>
      <c r="Q78" t="str">
        <f t="shared" si="4"/>
        <v>45498</v>
      </c>
      <c r="R78" t="str">
        <f t="shared" si="5"/>
        <v>-29,45498</v>
      </c>
      <c r="S78" s="1">
        <v>45425</v>
      </c>
      <c r="T78" t="s">
        <v>118</v>
      </c>
      <c r="U78" t="s">
        <v>274</v>
      </c>
      <c r="V78" t="s">
        <v>30</v>
      </c>
      <c r="W78" t="s">
        <v>31</v>
      </c>
      <c r="X78" t="s">
        <v>31</v>
      </c>
      <c r="Y78" t="s">
        <v>31</v>
      </c>
      <c r="Z78" t="s">
        <v>31</v>
      </c>
      <c r="AB78" t="s">
        <v>31</v>
      </c>
    </row>
    <row r="79" spans="1:28">
      <c r="A79">
        <v>78</v>
      </c>
      <c r="B79" t="s">
        <v>269</v>
      </c>
      <c r="C79" t="s">
        <v>275</v>
      </c>
      <c r="D79" t="s">
        <v>276</v>
      </c>
      <c r="I79">
        <v>-1</v>
      </c>
      <c r="J79">
        <v>0</v>
      </c>
      <c r="K79">
        <v>-1</v>
      </c>
      <c r="N79" s="2">
        <v>-2.94585108912637E+16</v>
      </c>
      <c r="O79" s="2">
        <v>-5169966002051770</v>
      </c>
      <c r="P79" s="2" t="str">
        <f t="shared" si="3"/>
        <v>-29</v>
      </c>
      <c r="Q79" t="str">
        <f t="shared" si="4"/>
        <v>458510891263700</v>
      </c>
      <c r="R79" t="str">
        <f t="shared" si="5"/>
        <v>-29,458510891263700</v>
      </c>
      <c r="S79" s="1">
        <v>45424</v>
      </c>
      <c r="T79" t="s">
        <v>118</v>
      </c>
      <c r="U79" t="s">
        <v>272</v>
      </c>
      <c r="V79" t="s">
        <v>30</v>
      </c>
      <c r="W79" t="s">
        <v>31</v>
      </c>
      <c r="X79" t="s">
        <v>31</v>
      </c>
      <c r="Y79" t="s">
        <v>31</v>
      </c>
      <c r="Z79" t="s">
        <v>31</v>
      </c>
      <c r="AB79" t="s">
        <v>31</v>
      </c>
    </row>
    <row r="80" spans="1:28">
      <c r="A80">
        <v>79</v>
      </c>
      <c r="B80" t="s">
        <v>277</v>
      </c>
      <c r="C80" t="s">
        <v>278</v>
      </c>
      <c r="H80">
        <v>-1</v>
      </c>
      <c r="I80">
        <v>0</v>
      </c>
      <c r="J80">
        <v>-1</v>
      </c>
      <c r="M80" t="s">
        <v>279</v>
      </c>
      <c r="N80" s="2">
        <v>-293885902486862</v>
      </c>
      <c r="O80" s="2">
        <v>-5.22570923870192E+16</v>
      </c>
      <c r="P80" s="2" t="str">
        <f t="shared" si="3"/>
        <v>-29</v>
      </c>
      <c r="Q80" t="str">
        <f t="shared" si="4"/>
        <v>3885902486862</v>
      </c>
      <c r="R80" t="str">
        <f t="shared" si="5"/>
        <v>-29,3885902486862</v>
      </c>
      <c r="S80" t="s">
        <v>118</v>
      </c>
      <c r="T80" t="s">
        <v>280</v>
      </c>
      <c r="U80" t="s">
        <v>34</v>
      </c>
      <c r="V80" t="s">
        <v>31</v>
      </c>
      <c r="W80" t="s">
        <v>31</v>
      </c>
      <c r="X80" t="s">
        <v>31</v>
      </c>
      <c r="Y80" t="s">
        <v>31</v>
      </c>
      <c r="Z80" t="s">
        <v>281</v>
      </c>
      <c r="AA80" t="s">
        <v>31</v>
      </c>
    </row>
    <row r="81" spans="1:28">
      <c r="A81">
        <v>80</v>
      </c>
      <c r="B81" t="s">
        <v>282</v>
      </c>
      <c r="C81" t="s">
        <v>242</v>
      </c>
      <c r="D81" t="s">
        <v>283</v>
      </c>
      <c r="I81">
        <v>-1</v>
      </c>
      <c r="J81">
        <v>0</v>
      </c>
      <c r="K81">
        <v>-1</v>
      </c>
      <c r="N81" s="2">
        <v>-2.94072237158934E+16</v>
      </c>
      <c r="O81" s="2">
        <v>-521424764063141</v>
      </c>
      <c r="P81" s="2" t="str">
        <f t="shared" si="3"/>
        <v>-29</v>
      </c>
      <c r="Q81" t="str">
        <f t="shared" si="4"/>
        <v>407223715893400</v>
      </c>
      <c r="R81" t="str">
        <f t="shared" si="5"/>
        <v>-29,407223715893400</v>
      </c>
      <c r="S81" s="1">
        <v>45411</v>
      </c>
      <c r="T81" t="s">
        <v>118</v>
      </c>
      <c r="U81" t="s">
        <v>284</v>
      </c>
      <c r="V81" t="s">
        <v>30</v>
      </c>
      <c r="W81" t="s">
        <v>31</v>
      </c>
      <c r="X81" t="s">
        <v>31</v>
      </c>
      <c r="Y81" t="s">
        <v>31</v>
      </c>
      <c r="Z81" t="s">
        <v>31</v>
      </c>
      <c r="AB81" t="s">
        <v>31</v>
      </c>
    </row>
    <row r="82" spans="1:28">
      <c r="A82">
        <v>81</v>
      </c>
      <c r="B82" t="s">
        <v>285</v>
      </c>
      <c r="C82" t="s">
        <v>141</v>
      </c>
      <c r="D82" t="s">
        <v>286</v>
      </c>
      <c r="I82">
        <v>-1</v>
      </c>
      <c r="J82">
        <v>0</v>
      </c>
      <c r="K82">
        <v>-1</v>
      </c>
      <c r="N82" s="2">
        <v>-2946506269072260</v>
      </c>
      <c r="O82" s="2">
        <v>-5.22869300064458E+16</v>
      </c>
      <c r="P82" s="2" t="str">
        <f t="shared" si="3"/>
        <v>-29</v>
      </c>
      <c r="Q82" t="str">
        <f t="shared" si="4"/>
        <v>46506269072260</v>
      </c>
      <c r="R82" t="str">
        <f t="shared" si="5"/>
        <v>-29,46506269072260</v>
      </c>
      <c r="S82" s="1">
        <v>45411</v>
      </c>
      <c r="T82" t="s">
        <v>118</v>
      </c>
      <c r="U82" t="s">
        <v>168</v>
      </c>
      <c r="V82" t="s">
        <v>34</v>
      </c>
      <c r="W82" t="s">
        <v>31</v>
      </c>
      <c r="X82" t="s">
        <v>121</v>
      </c>
      <c r="Y82" t="s">
        <v>31</v>
      </c>
      <c r="Z82" t="s">
        <v>31</v>
      </c>
      <c r="AA82" t="s">
        <v>35</v>
      </c>
      <c r="AB82" t="s">
        <v>31</v>
      </c>
    </row>
    <row r="83" spans="1:28">
      <c r="A83">
        <v>82</v>
      </c>
      <c r="B83" t="s">
        <v>287</v>
      </c>
      <c r="C83" t="s">
        <v>288</v>
      </c>
      <c r="D83" t="s">
        <v>289</v>
      </c>
      <c r="I83">
        <v>-1</v>
      </c>
      <c r="J83">
        <v>0</v>
      </c>
      <c r="K83">
        <v>-1</v>
      </c>
      <c r="N83" s="2">
        <v>-2.90773223888826E+16</v>
      </c>
      <c r="O83" s="2">
        <v>-5173061741627080</v>
      </c>
      <c r="P83" s="2" t="str">
        <f t="shared" si="3"/>
        <v>-29</v>
      </c>
      <c r="Q83" t="str">
        <f t="shared" si="4"/>
        <v>077322388882600</v>
      </c>
      <c r="R83" t="str">
        <f t="shared" si="5"/>
        <v>-29,077322388882600</v>
      </c>
      <c r="S83" s="1">
        <v>45248</v>
      </c>
      <c r="T83" t="s">
        <v>118</v>
      </c>
      <c r="U83" t="s">
        <v>290</v>
      </c>
      <c r="V83" t="s">
        <v>34</v>
      </c>
      <c r="W83" t="s">
        <v>121</v>
      </c>
      <c r="X83" t="s">
        <v>121</v>
      </c>
      <c r="Y83" t="s">
        <v>31</v>
      </c>
      <c r="Z83" t="s">
        <v>31</v>
      </c>
      <c r="AA83" t="s">
        <v>291</v>
      </c>
      <c r="AB83" t="s">
        <v>31</v>
      </c>
    </row>
    <row r="84" spans="1:28">
      <c r="A84">
        <v>83</v>
      </c>
      <c r="B84" t="s">
        <v>292</v>
      </c>
      <c r="C84" t="s">
        <v>36</v>
      </c>
      <c r="D84" t="s">
        <v>293</v>
      </c>
      <c r="I84">
        <v>-1</v>
      </c>
      <c r="J84">
        <v>0</v>
      </c>
      <c r="K84">
        <v>-1</v>
      </c>
      <c r="N84" s="2">
        <v>-2913440316895640</v>
      </c>
      <c r="O84" s="2">
        <v>-5.1993482843843504E+16</v>
      </c>
      <c r="P84" s="2" t="str">
        <f t="shared" si="3"/>
        <v>-29</v>
      </c>
      <c r="Q84" t="str">
        <f t="shared" si="4"/>
        <v>13440316895640</v>
      </c>
      <c r="R84" t="str">
        <f t="shared" si="5"/>
        <v>-29,13440316895640</v>
      </c>
      <c r="S84" s="1">
        <v>45415</v>
      </c>
      <c r="T84" t="s">
        <v>118</v>
      </c>
      <c r="U84" t="s">
        <v>294</v>
      </c>
      <c r="V84" t="s">
        <v>30</v>
      </c>
      <c r="W84" t="s">
        <v>31</v>
      </c>
      <c r="X84" t="s">
        <v>31</v>
      </c>
      <c r="Y84" t="s">
        <v>31</v>
      </c>
      <c r="Z84" t="s">
        <v>31</v>
      </c>
      <c r="AB84" t="s">
        <v>121</v>
      </c>
    </row>
    <row r="85" spans="1:28">
      <c r="A85">
        <v>84</v>
      </c>
      <c r="B85" t="s">
        <v>295</v>
      </c>
      <c r="C85" t="s">
        <v>26</v>
      </c>
      <c r="D85" t="s">
        <v>296</v>
      </c>
      <c r="I85">
        <v>-1</v>
      </c>
      <c r="J85">
        <v>0</v>
      </c>
      <c r="K85">
        <v>-1</v>
      </c>
      <c r="N85" s="2">
        <v>-296701</v>
      </c>
      <c r="O85" s="2">
        <v>-5366648</v>
      </c>
      <c r="P85" s="2" t="str">
        <f t="shared" si="3"/>
        <v>-29</v>
      </c>
      <c r="Q85" t="str">
        <f t="shared" si="4"/>
        <v>6701</v>
      </c>
      <c r="R85" t="str">
        <f t="shared" si="5"/>
        <v>-29,6701</v>
      </c>
      <c r="S85" s="1">
        <v>45412</v>
      </c>
      <c r="T85" t="s">
        <v>118</v>
      </c>
      <c r="U85" t="s">
        <v>297</v>
      </c>
      <c r="V85" t="s">
        <v>30</v>
      </c>
      <c r="W85" t="s">
        <v>31</v>
      </c>
      <c r="X85" t="s">
        <v>31</v>
      </c>
      <c r="Y85" t="s">
        <v>31</v>
      </c>
      <c r="Z85" t="s">
        <v>31</v>
      </c>
      <c r="AB85" t="s">
        <v>31</v>
      </c>
    </row>
    <row r="86" spans="1:28">
      <c r="A86">
        <v>85</v>
      </c>
      <c r="B86" t="s">
        <v>295</v>
      </c>
      <c r="C86" t="s">
        <v>50</v>
      </c>
      <c r="D86" t="s">
        <v>298</v>
      </c>
      <c r="I86">
        <v>-1</v>
      </c>
      <c r="J86">
        <v>0</v>
      </c>
      <c r="K86">
        <v>-1</v>
      </c>
      <c r="N86" s="2">
        <v>-2969765</v>
      </c>
      <c r="O86" s="2">
        <v>-5370882</v>
      </c>
      <c r="P86" s="2" t="str">
        <f t="shared" si="3"/>
        <v>-29</v>
      </c>
      <c r="Q86" t="str">
        <f t="shared" si="4"/>
        <v>69765</v>
      </c>
      <c r="R86" t="str">
        <f t="shared" si="5"/>
        <v>-29,69765</v>
      </c>
      <c r="S86" s="1">
        <v>45415</v>
      </c>
      <c r="T86" t="s">
        <v>118</v>
      </c>
      <c r="U86" t="s">
        <v>297</v>
      </c>
      <c r="V86" t="s">
        <v>30</v>
      </c>
      <c r="W86" t="s">
        <v>31</v>
      </c>
      <c r="X86" t="s">
        <v>31</v>
      </c>
      <c r="Y86" t="s">
        <v>31</v>
      </c>
      <c r="Z86" t="s">
        <v>31</v>
      </c>
      <c r="AB86" t="s">
        <v>31</v>
      </c>
    </row>
    <row r="87" spans="1:28">
      <c r="A87">
        <v>86</v>
      </c>
      <c r="B87" t="s">
        <v>299</v>
      </c>
      <c r="C87" t="s">
        <v>270</v>
      </c>
      <c r="D87" t="s">
        <v>300</v>
      </c>
      <c r="I87">
        <v>-1</v>
      </c>
      <c r="J87">
        <v>0</v>
      </c>
      <c r="K87">
        <v>-1</v>
      </c>
      <c r="N87" s="2">
        <v>-2.96107246553527E+16</v>
      </c>
      <c r="O87" s="2">
        <v>-5385716672884730</v>
      </c>
      <c r="P87" s="2" t="str">
        <f t="shared" si="3"/>
        <v>-29</v>
      </c>
      <c r="Q87" t="str">
        <f t="shared" si="4"/>
        <v>610724655352700</v>
      </c>
      <c r="R87" t="str">
        <f t="shared" si="5"/>
        <v>-29,610724655352700</v>
      </c>
      <c r="S87" s="1">
        <v>45424</v>
      </c>
      <c r="T87" t="s">
        <v>118</v>
      </c>
      <c r="U87" t="s">
        <v>301</v>
      </c>
      <c r="V87" t="s">
        <v>30</v>
      </c>
      <c r="W87" t="s">
        <v>31</v>
      </c>
      <c r="X87" t="s">
        <v>31</v>
      </c>
      <c r="Y87" t="s">
        <v>31</v>
      </c>
      <c r="Z87" t="s">
        <v>31</v>
      </c>
      <c r="AB87" t="s">
        <v>121</v>
      </c>
    </row>
    <row r="88" spans="1:28">
      <c r="A88">
        <v>87</v>
      </c>
      <c r="B88" t="s">
        <v>302</v>
      </c>
      <c r="C88" t="s">
        <v>303</v>
      </c>
      <c r="H88">
        <v>-1</v>
      </c>
      <c r="I88">
        <v>0</v>
      </c>
      <c r="J88">
        <v>-1</v>
      </c>
      <c r="M88" t="s">
        <v>304</v>
      </c>
      <c r="N88" s="2">
        <v>-2.94633785857229E+16</v>
      </c>
      <c r="O88" s="2">
        <v>-5412216028892750</v>
      </c>
      <c r="P88" s="2" t="str">
        <f t="shared" si="3"/>
        <v>-29</v>
      </c>
      <c r="Q88" t="str">
        <f t="shared" si="4"/>
        <v>463378585722900</v>
      </c>
      <c r="R88" t="str">
        <f t="shared" si="5"/>
        <v>-29,463378585722900</v>
      </c>
      <c r="S88" t="s">
        <v>118</v>
      </c>
      <c r="T88" t="s">
        <v>305</v>
      </c>
      <c r="U88" t="s">
        <v>120</v>
      </c>
      <c r="V88" t="s">
        <v>121</v>
      </c>
      <c r="W88" t="s">
        <v>121</v>
      </c>
      <c r="X88" t="s">
        <v>121</v>
      </c>
      <c r="Y88" t="s">
        <v>121</v>
      </c>
      <c r="Z88" t="s">
        <v>306</v>
      </c>
      <c r="AA88" t="s">
        <v>31</v>
      </c>
    </row>
    <row r="89" spans="1:28">
      <c r="A89">
        <v>88</v>
      </c>
      <c r="B89" t="s">
        <v>307</v>
      </c>
      <c r="C89" t="s">
        <v>308</v>
      </c>
      <c r="D89" t="s">
        <v>309</v>
      </c>
      <c r="I89">
        <v>-1</v>
      </c>
      <c r="J89">
        <v>0</v>
      </c>
      <c r="K89">
        <v>-1</v>
      </c>
      <c r="N89" s="2">
        <v>-3.04104534216797E+16</v>
      </c>
      <c r="O89" s="2">
        <v>-5436972393417040</v>
      </c>
      <c r="P89" s="2" t="str">
        <f t="shared" si="3"/>
        <v>-30</v>
      </c>
      <c r="Q89" t="str">
        <f t="shared" si="4"/>
        <v>410453421679700</v>
      </c>
      <c r="R89" t="str">
        <f t="shared" si="5"/>
        <v>-30,410453421679700</v>
      </c>
      <c r="S89" s="1">
        <v>45412</v>
      </c>
      <c r="T89" t="s">
        <v>118</v>
      </c>
      <c r="U89" t="s">
        <v>310</v>
      </c>
      <c r="V89" t="s">
        <v>30</v>
      </c>
      <c r="W89" t="s">
        <v>31</v>
      </c>
      <c r="X89" t="s">
        <v>31</v>
      </c>
      <c r="Y89" t="s">
        <v>31</v>
      </c>
      <c r="Z89" t="s">
        <v>31</v>
      </c>
      <c r="AB89" t="s">
        <v>31</v>
      </c>
    </row>
    <row r="90" spans="1:28">
      <c r="A90">
        <v>89</v>
      </c>
      <c r="B90" t="s">
        <v>311</v>
      </c>
      <c r="C90" t="s">
        <v>312</v>
      </c>
      <c r="D90" t="s">
        <v>313</v>
      </c>
      <c r="I90">
        <v>-1</v>
      </c>
      <c r="J90">
        <v>0</v>
      </c>
      <c r="K90">
        <v>-1</v>
      </c>
      <c r="N90" s="2">
        <v>-298371</v>
      </c>
      <c r="O90" s="2">
        <v>-5479827</v>
      </c>
      <c r="P90" s="2" t="str">
        <f t="shared" si="3"/>
        <v>-29</v>
      </c>
      <c r="Q90" t="str">
        <f t="shared" si="4"/>
        <v>8371</v>
      </c>
      <c r="R90" t="str">
        <f t="shared" si="5"/>
        <v>-29,8371</v>
      </c>
      <c r="S90" s="1">
        <v>45414</v>
      </c>
      <c r="T90" t="s">
        <v>118</v>
      </c>
      <c r="U90" t="s">
        <v>314</v>
      </c>
      <c r="V90" t="s">
        <v>34</v>
      </c>
      <c r="W90" t="s">
        <v>31</v>
      </c>
      <c r="X90" t="s">
        <v>121</v>
      </c>
      <c r="Y90" t="s">
        <v>31</v>
      </c>
      <c r="Z90" t="s">
        <v>31</v>
      </c>
      <c r="AA90" t="s">
        <v>315</v>
      </c>
      <c r="AB90" t="s">
        <v>31</v>
      </c>
    </row>
    <row r="91" spans="1:28">
      <c r="A91">
        <v>90</v>
      </c>
      <c r="B91" t="s">
        <v>316</v>
      </c>
      <c r="C91" t="s">
        <v>317</v>
      </c>
      <c r="D91" t="s">
        <v>318</v>
      </c>
      <c r="I91">
        <v>-1</v>
      </c>
      <c r="J91">
        <v>0</v>
      </c>
      <c r="K91">
        <v>-1</v>
      </c>
      <c r="N91" s="2">
        <v>-3063761130415360</v>
      </c>
      <c r="O91" s="2">
        <v>-5155212238987200</v>
      </c>
      <c r="P91" s="2" t="str">
        <f t="shared" si="3"/>
        <v>-30</v>
      </c>
      <c r="Q91" t="str">
        <f t="shared" si="4"/>
        <v>63761130415360</v>
      </c>
      <c r="R91" t="str">
        <f t="shared" si="5"/>
        <v>-30,63761130415360</v>
      </c>
      <c r="S91" s="1">
        <v>45413</v>
      </c>
      <c r="T91" t="s">
        <v>118</v>
      </c>
      <c r="U91" t="s">
        <v>319</v>
      </c>
      <c r="V91" t="s">
        <v>30</v>
      </c>
      <c r="W91" t="s">
        <v>31</v>
      </c>
      <c r="X91" t="s">
        <v>31</v>
      </c>
      <c r="Y91" t="s">
        <v>31</v>
      </c>
      <c r="Z91" t="s">
        <v>31</v>
      </c>
      <c r="AB91" t="s">
        <v>31</v>
      </c>
    </row>
    <row r="92" spans="1:28">
      <c r="A92">
        <v>91</v>
      </c>
      <c r="B92" t="s">
        <v>320</v>
      </c>
      <c r="C92" t="s">
        <v>321</v>
      </c>
      <c r="D92" t="s">
        <v>322</v>
      </c>
      <c r="I92">
        <v>-1</v>
      </c>
      <c r="J92">
        <v>0</v>
      </c>
      <c r="K92">
        <v>-1</v>
      </c>
      <c r="N92" s="2">
        <v>-3.20537245211691E+16</v>
      </c>
      <c r="O92" s="2">
        <v>-5212589692804720</v>
      </c>
      <c r="P92" s="2" t="str">
        <f t="shared" si="3"/>
        <v>-32</v>
      </c>
      <c r="Q92" t="str">
        <f t="shared" si="4"/>
        <v>053724521169100</v>
      </c>
      <c r="R92" t="str">
        <f t="shared" si="5"/>
        <v>-32,053724521169100</v>
      </c>
      <c r="S92" s="1">
        <v>45427</v>
      </c>
      <c r="T92" t="s">
        <v>118</v>
      </c>
      <c r="U92" t="s">
        <v>323</v>
      </c>
      <c r="V92" t="s">
        <v>30</v>
      </c>
      <c r="W92" t="s">
        <v>31</v>
      </c>
      <c r="X92" t="s">
        <v>31</v>
      </c>
      <c r="Y92" t="s">
        <v>31</v>
      </c>
      <c r="Z92" t="s">
        <v>31</v>
      </c>
      <c r="AB92" t="s">
        <v>31</v>
      </c>
    </row>
    <row r="93" spans="1:28">
      <c r="A93">
        <v>92</v>
      </c>
      <c r="B93" t="s">
        <v>324</v>
      </c>
      <c r="C93" t="s">
        <v>325</v>
      </c>
      <c r="D93" t="s">
        <v>326</v>
      </c>
      <c r="I93">
        <v>-1</v>
      </c>
      <c r="J93">
        <v>0</v>
      </c>
      <c r="K93">
        <v>-1</v>
      </c>
      <c r="N93" s="2">
        <v>-31635859</v>
      </c>
      <c r="O93" s="2">
        <v>-51428030</v>
      </c>
      <c r="P93" s="2" t="str">
        <f t="shared" si="3"/>
        <v>-31</v>
      </c>
      <c r="Q93" t="str">
        <f t="shared" si="4"/>
        <v>635859</v>
      </c>
      <c r="R93" t="str">
        <f t="shared" si="5"/>
        <v>-31,635859</v>
      </c>
      <c r="S93" s="1">
        <v>45429</v>
      </c>
      <c r="T93" t="s">
        <v>118</v>
      </c>
      <c r="U93" t="s">
        <v>327</v>
      </c>
      <c r="V93" t="s">
        <v>30</v>
      </c>
      <c r="W93" t="s">
        <v>31</v>
      </c>
      <c r="X93" t="s">
        <v>31</v>
      </c>
      <c r="Y93" t="s">
        <v>31</v>
      </c>
      <c r="Z93" t="s">
        <v>31</v>
      </c>
      <c r="AA93" t="s">
        <v>60</v>
      </c>
      <c r="AB93" t="s">
        <v>31</v>
      </c>
    </row>
    <row r="94" spans="1:28">
      <c r="A94">
        <v>93</v>
      </c>
      <c r="B94" t="s">
        <v>328</v>
      </c>
      <c r="C94" t="s">
        <v>329</v>
      </c>
      <c r="D94" t="s">
        <v>330</v>
      </c>
      <c r="I94">
        <v>-1</v>
      </c>
      <c r="J94">
        <v>0</v>
      </c>
      <c r="K94">
        <v>-1</v>
      </c>
      <c r="N94" s="2">
        <v>-2.92284967152506E+16</v>
      </c>
      <c r="O94" s="2">
        <v>-5263984291969500</v>
      </c>
      <c r="P94" s="2" t="str">
        <f t="shared" si="3"/>
        <v>-29</v>
      </c>
      <c r="Q94" t="str">
        <f t="shared" si="4"/>
        <v>228496715250600</v>
      </c>
      <c r="R94" t="str">
        <f t="shared" si="5"/>
        <v>-29,228496715250600</v>
      </c>
      <c r="S94" s="1">
        <v>45415</v>
      </c>
      <c r="T94" t="s">
        <v>118</v>
      </c>
      <c r="U94" t="s">
        <v>331</v>
      </c>
      <c r="V94" t="s">
        <v>30</v>
      </c>
      <c r="W94" t="s">
        <v>31</v>
      </c>
      <c r="X94" t="s">
        <v>31</v>
      </c>
      <c r="Y94" t="s">
        <v>31</v>
      </c>
      <c r="Z94" t="s">
        <v>31</v>
      </c>
      <c r="AB94" t="s">
        <v>31</v>
      </c>
    </row>
    <row r="95" spans="1:28">
      <c r="A95">
        <v>94</v>
      </c>
      <c r="B95" t="s">
        <v>328</v>
      </c>
      <c r="C95" t="s">
        <v>332</v>
      </c>
      <c r="D95" t="s">
        <v>333</v>
      </c>
      <c r="I95">
        <v>-1</v>
      </c>
      <c r="J95">
        <v>0</v>
      </c>
      <c r="K95">
        <v>-1</v>
      </c>
      <c r="N95" s="2">
        <v>-2954091482696250</v>
      </c>
      <c r="O95" s="2">
        <v>-5263878086515640</v>
      </c>
      <c r="P95" s="2" t="str">
        <f t="shared" si="3"/>
        <v>-29</v>
      </c>
      <c r="Q95" t="str">
        <f t="shared" si="4"/>
        <v>54091482696250</v>
      </c>
      <c r="R95" t="str">
        <f t="shared" si="5"/>
        <v>-29,54091482696250</v>
      </c>
      <c r="S95" s="1">
        <v>45411</v>
      </c>
      <c r="T95" t="s">
        <v>118</v>
      </c>
      <c r="U95" t="s">
        <v>334</v>
      </c>
      <c r="V95" t="s">
        <v>30</v>
      </c>
      <c r="W95" t="s">
        <v>31</v>
      </c>
      <c r="X95" t="s">
        <v>31</v>
      </c>
      <c r="Y95" t="s">
        <v>31</v>
      </c>
      <c r="Z95" t="s">
        <v>31</v>
      </c>
      <c r="AB95" t="s">
        <v>31</v>
      </c>
    </row>
    <row r="96" spans="1:28">
      <c r="A96">
        <v>95</v>
      </c>
      <c r="B96" t="s">
        <v>328</v>
      </c>
      <c r="C96" t="s">
        <v>335</v>
      </c>
      <c r="D96" t="s">
        <v>336</v>
      </c>
      <c r="I96">
        <v>-1</v>
      </c>
      <c r="J96">
        <v>0</v>
      </c>
      <c r="K96">
        <v>-1</v>
      </c>
      <c r="N96" s="2">
        <v>-2.95511559150052E+16</v>
      </c>
      <c r="O96" s="2">
        <v>-5.26354848403982E+16</v>
      </c>
      <c r="P96" s="2" t="str">
        <f t="shared" si="3"/>
        <v>-29</v>
      </c>
      <c r="Q96" t="str">
        <f t="shared" si="4"/>
        <v>551155915005200</v>
      </c>
      <c r="R96" t="str">
        <f t="shared" si="5"/>
        <v>-29,551155915005200</v>
      </c>
      <c r="S96" s="1">
        <v>45425</v>
      </c>
      <c r="T96" t="s">
        <v>118</v>
      </c>
      <c r="U96" t="s">
        <v>334</v>
      </c>
      <c r="V96" t="s">
        <v>34</v>
      </c>
      <c r="W96" t="s">
        <v>31</v>
      </c>
      <c r="X96" t="s">
        <v>31</v>
      </c>
      <c r="Y96" t="s">
        <v>31</v>
      </c>
      <c r="Z96" t="s">
        <v>31</v>
      </c>
      <c r="AA96" t="s">
        <v>35</v>
      </c>
      <c r="AB96" t="s">
        <v>31</v>
      </c>
    </row>
    <row r="97" spans="1:30">
      <c r="A97">
        <v>96</v>
      </c>
      <c r="B97" t="s">
        <v>337</v>
      </c>
      <c r="C97" t="s">
        <v>338</v>
      </c>
      <c r="D97" t="s">
        <v>339</v>
      </c>
      <c r="I97">
        <v>-1</v>
      </c>
      <c r="J97">
        <v>0</v>
      </c>
      <c r="K97">
        <v>-1</v>
      </c>
      <c r="N97" s="2">
        <v>-2.96893413363791E+16</v>
      </c>
      <c r="O97" s="2">
        <v>-5245030007301060</v>
      </c>
      <c r="P97" s="2" t="str">
        <f t="shared" si="3"/>
        <v>-29</v>
      </c>
      <c r="Q97" t="str">
        <f t="shared" si="4"/>
        <v>689341336379100</v>
      </c>
      <c r="R97" t="str">
        <f t="shared" si="5"/>
        <v>-29,689341336379100</v>
      </c>
      <c r="S97" s="1">
        <v>45412</v>
      </c>
      <c r="T97" t="s">
        <v>118</v>
      </c>
      <c r="U97" t="s">
        <v>263</v>
      </c>
      <c r="V97" t="s">
        <v>30</v>
      </c>
      <c r="W97" t="s">
        <v>31</v>
      </c>
      <c r="X97" t="s">
        <v>31</v>
      </c>
      <c r="Y97" t="s">
        <v>31</v>
      </c>
      <c r="Z97" t="s">
        <v>31</v>
      </c>
      <c r="AB97" t="s">
        <v>31</v>
      </c>
    </row>
    <row r="98" spans="1:30">
      <c r="A98">
        <v>97</v>
      </c>
      <c r="B98" t="s">
        <v>337</v>
      </c>
      <c r="C98" t="s">
        <v>340</v>
      </c>
      <c r="D98" t="s">
        <v>341</v>
      </c>
      <c r="I98">
        <v>-1</v>
      </c>
      <c r="J98">
        <v>0</v>
      </c>
      <c r="K98">
        <v>-1</v>
      </c>
      <c r="N98" s="2">
        <v>-2.96733442494344E+16</v>
      </c>
      <c r="O98" s="2">
        <v>-5276998214036990</v>
      </c>
      <c r="P98" s="2" t="str">
        <f t="shared" si="3"/>
        <v>-29</v>
      </c>
      <c r="Q98" t="str">
        <f t="shared" si="4"/>
        <v>673344249434400</v>
      </c>
      <c r="R98" t="str">
        <f t="shared" si="5"/>
        <v>-29,673344249434400</v>
      </c>
      <c r="S98" s="1">
        <v>45412</v>
      </c>
      <c r="T98" t="s">
        <v>118</v>
      </c>
      <c r="U98" t="s">
        <v>244</v>
      </c>
      <c r="V98" t="s">
        <v>120</v>
      </c>
      <c r="W98" t="s">
        <v>121</v>
      </c>
      <c r="X98" t="s">
        <v>121</v>
      </c>
      <c r="Y98" t="s">
        <v>121</v>
      </c>
      <c r="Z98" t="s">
        <v>121</v>
      </c>
      <c r="AA98" t="s">
        <v>342</v>
      </c>
      <c r="AB98" t="s">
        <v>31</v>
      </c>
      <c r="AD98" t="s">
        <v>343</v>
      </c>
    </row>
    <row r="99" spans="1:30">
      <c r="A99">
        <v>98</v>
      </c>
      <c r="B99" t="s">
        <v>337</v>
      </c>
      <c r="C99" t="s">
        <v>344</v>
      </c>
      <c r="D99" t="s">
        <v>345</v>
      </c>
      <c r="I99">
        <v>-1</v>
      </c>
      <c r="J99">
        <v>0</v>
      </c>
      <c r="K99">
        <v>-1</v>
      </c>
      <c r="N99" s="2">
        <v>-2.972358704953E+16</v>
      </c>
      <c r="O99" s="2">
        <v>-5292315289075590</v>
      </c>
      <c r="P99" s="2" t="str">
        <f t="shared" si="3"/>
        <v>-29</v>
      </c>
      <c r="Q99" t="str">
        <f t="shared" si="4"/>
        <v>723587049530000</v>
      </c>
      <c r="R99" t="str">
        <f t="shared" si="5"/>
        <v>-29,723587049530000</v>
      </c>
      <c r="S99" s="1">
        <v>45412</v>
      </c>
      <c r="T99" t="s">
        <v>118</v>
      </c>
      <c r="U99" t="s">
        <v>346</v>
      </c>
      <c r="V99" t="s">
        <v>30</v>
      </c>
      <c r="W99" t="s">
        <v>31</v>
      </c>
      <c r="X99" t="s">
        <v>31</v>
      </c>
      <c r="Y99" t="s">
        <v>31</v>
      </c>
      <c r="Z99" t="s">
        <v>31</v>
      </c>
      <c r="AB99" t="s">
        <v>31</v>
      </c>
    </row>
    <row r="100" spans="1:30">
      <c r="A100">
        <v>99</v>
      </c>
      <c r="B100" t="s">
        <v>337</v>
      </c>
      <c r="C100" t="s">
        <v>347</v>
      </c>
      <c r="D100" t="s">
        <v>348</v>
      </c>
      <c r="I100">
        <v>-1</v>
      </c>
      <c r="J100">
        <v>0</v>
      </c>
      <c r="K100">
        <v>-1</v>
      </c>
      <c r="N100" s="2">
        <v>-297491990967178</v>
      </c>
      <c r="O100" s="2">
        <v>-5304108267211460</v>
      </c>
      <c r="P100" s="2" t="str">
        <f t="shared" si="3"/>
        <v>-29</v>
      </c>
      <c r="Q100" t="str">
        <f t="shared" si="4"/>
        <v>7491990967178</v>
      </c>
      <c r="R100" t="str">
        <f t="shared" si="5"/>
        <v>-29,7491990967178</v>
      </c>
      <c r="S100" s="1">
        <v>45413</v>
      </c>
      <c r="T100" t="s">
        <v>118</v>
      </c>
      <c r="U100" t="s">
        <v>346</v>
      </c>
      <c r="V100" t="s">
        <v>120</v>
      </c>
      <c r="W100" t="s">
        <v>121</v>
      </c>
      <c r="X100" t="s">
        <v>121</v>
      </c>
      <c r="Y100" t="s">
        <v>121</v>
      </c>
      <c r="Z100" t="s">
        <v>121</v>
      </c>
      <c r="AA100" t="s">
        <v>349</v>
      </c>
      <c r="AB100" t="s">
        <v>31</v>
      </c>
      <c r="AD100" t="s">
        <v>343</v>
      </c>
    </row>
    <row r="101" spans="1:30">
      <c r="A101">
        <v>100</v>
      </c>
      <c r="B101" t="s">
        <v>337</v>
      </c>
      <c r="C101" t="s">
        <v>350</v>
      </c>
      <c r="D101" t="s">
        <v>351</v>
      </c>
      <c r="I101">
        <v>-1</v>
      </c>
      <c r="J101">
        <v>0</v>
      </c>
      <c r="K101">
        <v>-1</v>
      </c>
      <c r="N101" s="2">
        <v>-2.97244419588589E+16</v>
      </c>
      <c r="O101" s="2">
        <v>-532160367827651</v>
      </c>
      <c r="P101" s="2" t="str">
        <f t="shared" si="3"/>
        <v>-29</v>
      </c>
      <c r="Q101" t="str">
        <f t="shared" si="4"/>
        <v>724441958858900</v>
      </c>
      <c r="R101" t="str">
        <f t="shared" si="5"/>
        <v>-29,724441958858900</v>
      </c>
      <c r="S101" s="1">
        <v>45413</v>
      </c>
      <c r="T101" t="s">
        <v>118</v>
      </c>
      <c r="U101" t="s">
        <v>352</v>
      </c>
      <c r="V101" t="s">
        <v>30</v>
      </c>
      <c r="W101" t="s">
        <v>31</v>
      </c>
      <c r="X101" t="s">
        <v>31</v>
      </c>
      <c r="Y101" t="s">
        <v>31</v>
      </c>
      <c r="Z101" t="s">
        <v>31</v>
      </c>
      <c r="AB101" t="s">
        <v>31</v>
      </c>
    </row>
    <row r="102" spans="1:30">
      <c r="A102">
        <v>101</v>
      </c>
      <c r="B102" t="s">
        <v>337</v>
      </c>
      <c r="C102" t="s">
        <v>353</v>
      </c>
      <c r="D102" t="s">
        <v>354</v>
      </c>
      <c r="I102">
        <v>-1</v>
      </c>
      <c r="J102">
        <v>0</v>
      </c>
      <c r="K102">
        <v>-1</v>
      </c>
      <c r="N102" s="2">
        <v>-2.9707586647485E+16</v>
      </c>
      <c r="O102" s="2">
        <v>-5328520196152810</v>
      </c>
      <c r="P102" s="2" t="str">
        <f t="shared" si="3"/>
        <v>-29</v>
      </c>
      <c r="Q102" t="str">
        <f t="shared" si="4"/>
        <v>707586647485000</v>
      </c>
      <c r="R102" t="str">
        <f t="shared" si="5"/>
        <v>-29,707586647485000</v>
      </c>
      <c r="S102" s="1">
        <v>45412</v>
      </c>
      <c r="T102" t="s">
        <v>118</v>
      </c>
      <c r="U102" t="s">
        <v>181</v>
      </c>
      <c r="V102" t="s">
        <v>30</v>
      </c>
      <c r="W102" t="s">
        <v>31</v>
      </c>
      <c r="X102" t="s">
        <v>31</v>
      </c>
      <c r="Y102" t="s">
        <v>31</v>
      </c>
      <c r="Z102" t="s">
        <v>31</v>
      </c>
      <c r="AB102" t="s">
        <v>31</v>
      </c>
    </row>
    <row r="103" spans="1:30">
      <c r="A103">
        <v>102</v>
      </c>
      <c r="B103" t="s">
        <v>337</v>
      </c>
      <c r="C103" t="s">
        <v>355</v>
      </c>
      <c r="D103" t="s">
        <v>356</v>
      </c>
      <c r="I103">
        <v>-1</v>
      </c>
      <c r="J103">
        <v>0</v>
      </c>
      <c r="K103">
        <v>-1</v>
      </c>
      <c r="N103" s="2">
        <v>-2.97101375971458E+16</v>
      </c>
      <c r="O103" s="2">
        <v>-533139147048437</v>
      </c>
      <c r="P103" s="2" t="str">
        <f t="shared" si="3"/>
        <v>-29</v>
      </c>
      <c r="Q103" t="str">
        <f t="shared" si="4"/>
        <v>710137597145800</v>
      </c>
      <c r="R103" t="str">
        <f t="shared" si="5"/>
        <v>-29,710137597145800</v>
      </c>
      <c r="S103" s="1">
        <v>45413</v>
      </c>
      <c r="T103" t="s">
        <v>118</v>
      </c>
      <c r="U103" t="s">
        <v>181</v>
      </c>
      <c r="V103" t="s">
        <v>30</v>
      </c>
      <c r="W103" t="s">
        <v>31</v>
      </c>
      <c r="X103" t="s">
        <v>31</v>
      </c>
      <c r="Y103" t="s">
        <v>31</v>
      </c>
      <c r="Z103" t="s">
        <v>31</v>
      </c>
      <c r="AB103" t="s">
        <v>31</v>
      </c>
    </row>
    <row r="104" spans="1:30">
      <c r="A104">
        <v>103</v>
      </c>
      <c r="B104" t="s">
        <v>337</v>
      </c>
      <c r="C104" t="s">
        <v>357</v>
      </c>
      <c r="D104" t="s">
        <v>358</v>
      </c>
      <c r="I104">
        <v>-1</v>
      </c>
      <c r="J104">
        <v>0</v>
      </c>
      <c r="K104">
        <v>-1</v>
      </c>
      <c r="N104" s="2">
        <v>-297130301</v>
      </c>
      <c r="O104" s="2">
        <v>-536452366</v>
      </c>
      <c r="P104" s="2" t="str">
        <f t="shared" si="3"/>
        <v>-29</v>
      </c>
      <c r="Q104" t="str">
        <f t="shared" si="4"/>
        <v>7130301</v>
      </c>
      <c r="R104" t="str">
        <f t="shared" si="5"/>
        <v>-29,7130301</v>
      </c>
      <c r="S104" s="1">
        <v>45412</v>
      </c>
      <c r="T104" t="s">
        <v>118</v>
      </c>
      <c r="U104" t="s">
        <v>297</v>
      </c>
      <c r="V104" t="s">
        <v>120</v>
      </c>
      <c r="W104" t="s">
        <v>121</v>
      </c>
      <c r="X104" t="s">
        <v>121</v>
      </c>
      <c r="Y104" t="s">
        <v>121</v>
      </c>
      <c r="Z104" t="s">
        <v>121</v>
      </c>
      <c r="AA104" t="s">
        <v>359</v>
      </c>
      <c r="AB104" t="s">
        <v>31</v>
      </c>
      <c r="AD104" t="s">
        <v>343</v>
      </c>
    </row>
    <row r="105" spans="1:30">
      <c r="A105">
        <v>104</v>
      </c>
      <c r="B105" t="s">
        <v>337</v>
      </c>
      <c r="C105" t="s">
        <v>360</v>
      </c>
      <c r="D105" t="s">
        <v>361</v>
      </c>
      <c r="I105">
        <v>-1</v>
      </c>
      <c r="J105">
        <v>0</v>
      </c>
      <c r="K105">
        <v>-1</v>
      </c>
      <c r="N105" s="2">
        <v>-2.97023483515329E+16</v>
      </c>
      <c r="O105" s="2">
        <v>-5369991553334500</v>
      </c>
      <c r="P105" s="2" t="str">
        <f t="shared" si="3"/>
        <v>-29</v>
      </c>
      <c r="Q105" t="str">
        <f t="shared" si="4"/>
        <v>702348351532900</v>
      </c>
      <c r="R105" t="str">
        <f t="shared" si="5"/>
        <v>-29,702348351532900</v>
      </c>
      <c r="S105" s="1">
        <v>45412</v>
      </c>
      <c r="T105" t="s">
        <v>118</v>
      </c>
      <c r="U105" t="s">
        <v>297</v>
      </c>
      <c r="V105" t="s">
        <v>30</v>
      </c>
      <c r="W105" t="s">
        <v>31</v>
      </c>
      <c r="X105" t="s">
        <v>31</v>
      </c>
      <c r="Y105" t="s">
        <v>31</v>
      </c>
      <c r="Z105" t="s">
        <v>31</v>
      </c>
      <c r="AB105" t="s">
        <v>31</v>
      </c>
    </row>
    <row r="106" spans="1:30">
      <c r="A106">
        <v>105</v>
      </c>
      <c r="B106" t="s">
        <v>337</v>
      </c>
      <c r="C106" t="s">
        <v>362</v>
      </c>
      <c r="D106" t="s">
        <v>363</v>
      </c>
      <c r="I106">
        <v>-1</v>
      </c>
      <c r="J106">
        <v>0</v>
      </c>
      <c r="K106">
        <v>-1</v>
      </c>
      <c r="N106" s="2">
        <v>-2970410370569470</v>
      </c>
      <c r="O106" s="2">
        <v>-5370500385084200</v>
      </c>
      <c r="P106" s="2" t="str">
        <f t="shared" si="3"/>
        <v>-29</v>
      </c>
      <c r="Q106" t="str">
        <f t="shared" si="4"/>
        <v>70410370569470</v>
      </c>
      <c r="R106" t="str">
        <f t="shared" si="5"/>
        <v>-29,70410370569470</v>
      </c>
      <c r="S106" s="1">
        <v>45412</v>
      </c>
      <c r="T106" t="s">
        <v>118</v>
      </c>
      <c r="U106" t="s">
        <v>181</v>
      </c>
      <c r="V106" t="s">
        <v>30</v>
      </c>
      <c r="W106" t="s">
        <v>31</v>
      </c>
      <c r="X106" t="s">
        <v>31</v>
      </c>
      <c r="Y106" t="s">
        <v>31</v>
      </c>
      <c r="Z106" t="s">
        <v>31</v>
      </c>
      <c r="AB106" t="s">
        <v>31</v>
      </c>
    </row>
    <row r="107" spans="1:30">
      <c r="A107">
        <v>106</v>
      </c>
      <c r="B107" t="s">
        <v>337</v>
      </c>
      <c r="C107" t="s">
        <v>364</v>
      </c>
      <c r="D107" t="s">
        <v>365</v>
      </c>
      <c r="I107">
        <v>-1</v>
      </c>
      <c r="J107">
        <v>0</v>
      </c>
      <c r="K107">
        <v>-1</v>
      </c>
      <c r="N107" s="2">
        <v>-2.96860865233975E+16</v>
      </c>
      <c r="O107" s="2">
        <v>-5196293010719160</v>
      </c>
      <c r="P107" s="2" t="str">
        <f t="shared" si="3"/>
        <v>-29</v>
      </c>
      <c r="Q107" t="str">
        <f t="shared" si="4"/>
        <v>686086523397500</v>
      </c>
      <c r="R107" t="str">
        <f t="shared" si="5"/>
        <v>-29,686086523397500</v>
      </c>
      <c r="S107" s="1">
        <v>45413</v>
      </c>
      <c r="T107" t="s">
        <v>118</v>
      </c>
      <c r="U107" t="s">
        <v>168</v>
      </c>
      <c r="V107" t="s">
        <v>30</v>
      </c>
      <c r="W107" t="s">
        <v>31</v>
      </c>
      <c r="X107" t="s">
        <v>31</v>
      </c>
      <c r="Y107" t="s">
        <v>31</v>
      </c>
      <c r="Z107" t="s">
        <v>31</v>
      </c>
      <c r="AB107" t="s">
        <v>31</v>
      </c>
    </row>
    <row r="108" spans="1:30">
      <c r="A108">
        <v>107</v>
      </c>
      <c r="B108" t="s">
        <v>337</v>
      </c>
      <c r="C108" t="s">
        <v>366</v>
      </c>
      <c r="D108" t="s">
        <v>367</v>
      </c>
      <c r="I108">
        <v>-1</v>
      </c>
      <c r="J108">
        <v>0</v>
      </c>
      <c r="K108">
        <v>-1</v>
      </c>
      <c r="N108" s="2">
        <v>-2.96739259122941E+16</v>
      </c>
      <c r="O108" s="2">
        <v>-520173454391798</v>
      </c>
      <c r="P108" s="2" t="str">
        <f t="shared" si="3"/>
        <v>-29</v>
      </c>
      <c r="Q108" t="str">
        <f t="shared" si="4"/>
        <v>673925912294100</v>
      </c>
      <c r="R108" t="str">
        <f t="shared" si="5"/>
        <v>-29,673925912294100</v>
      </c>
      <c r="S108" s="1">
        <v>45413</v>
      </c>
      <c r="T108" t="s">
        <v>118</v>
      </c>
      <c r="U108" t="s">
        <v>168</v>
      </c>
      <c r="V108" t="s">
        <v>120</v>
      </c>
      <c r="W108" t="s">
        <v>121</v>
      </c>
      <c r="X108" t="s">
        <v>121</v>
      </c>
      <c r="Y108" t="s">
        <v>121</v>
      </c>
      <c r="Z108" t="s">
        <v>121</v>
      </c>
      <c r="AA108" t="s">
        <v>368</v>
      </c>
      <c r="AB108" t="s">
        <v>31</v>
      </c>
      <c r="AD108" t="s">
        <v>343</v>
      </c>
    </row>
    <row r="109" spans="1:30">
      <c r="A109">
        <v>108</v>
      </c>
      <c r="B109" t="s">
        <v>369</v>
      </c>
      <c r="C109" t="s">
        <v>370</v>
      </c>
      <c r="D109" t="s">
        <v>371</v>
      </c>
      <c r="I109">
        <v>-1</v>
      </c>
      <c r="J109">
        <v>0</v>
      </c>
      <c r="K109">
        <v>-1</v>
      </c>
      <c r="N109" s="2">
        <v>-2937931539912200</v>
      </c>
      <c r="O109" s="2">
        <v>-5174740470766180</v>
      </c>
      <c r="P109" s="2" t="str">
        <f t="shared" si="3"/>
        <v>-29</v>
      </c>
      <c r="Q109" t="str">
        <f t="shared" si="4"/>
        <v>37931539912200</v>
      </c>
      <c r="R109" t="str">
        <f t="shared" si="5"/>
        <v>-29,37931539912200</v>
      </c>
      <c r="S109" s="1">
        <v>45413</v>
      </c>
      <c r="T109" t="s">
        <v>118</v>
      </c>
      <c r="U109" t="s">
        <v>372</v>
      </c>
      <c r="V109" t="s">
        <v>30</v>
      </c>
      <c r="W109" t="s">
        <v>31</v>
      </c>
      <c r="X109" t="s">
        <v>31</v>
      </c>
      <c r="Y109" t="s">
        <v>31</v>
      </c>
      <c r="Z109" t="s">
        <v>31</v>
      </c>
      <c r="AB109" t="s">
        <v>31</v>
      </c>
    </row>
    <row r="110" spans="1:30">
      <c r="A110">
        <v>109</v>
      </c>
      <c r="B110" t="s">
        <v>369</v>
      </c>
      <c r="C110" t="s">
        <v>373</v>
      </c>
      <c r="D110" t="s">
        <v>374</v>
      </c>
      <c r="I110">
        <v>-1</v>
      </c>
      <c r="J110">
        <v>0</v>
      </c>
      <c r="K110">
        <v>-1</v>
      </c>
      <c r="N110" s="2">
        <v>-29365277</v>
      </c>
      <c r="O110" s="2">
        <v>-51762205</v>
      </c>
      <c r="P110" s="2" t="str">
        <f t="shared" si="3"/>
        <v>-29</v>
      </c>
      <c r="Q110" t="str">
        <f t="shared" si="4"/>
        <v>365277</v>
      </c>
      <c r="R110" t="str">
        <f t="shared" si="5"/>
        <v>-29,365277</v>
      </c>
      <c r="S110" s="1">
        <v>45420</v>
      </c>
      <c r="T110" t="s">
        <v>118</v>
      </c>
      <c r="U110" t="s">
        <v>375</v>
      </c>
      <c r="V110" t="s">
        <v>34</v>
      </c>
      <c r="W110" t="s">
        <v>31</v>
      </c>
      <c r="X110" t="s">
        <v>121</v>
      </c>
      <c r="Y110" t="s">
        <v>31</v>
      </c>
      <c r="Z110" t="s">
        <v>31</v>
      </c>
      <c r="AA110" t="s">
        <v>376</v>
      </c>
      <c r="AB110" t="s">
        <v>31</v>
      </c>
    </row>
    <row r="111" spans="1:30">
      <c r="A111">
        <v>110</v>
      </c>
      <c r="B111" t="s">
        <v>369</v>
      </c>
      <c r="C111" t="s">
        <v>377</v>
      </c>
      <c r="D111" t="s">
        <v>378</v>
      </c>
      <c r="E111" t="s">
        <v>379</v>
      </c>
      <c r="J111">
        <v>-1</v>
      </c>
      <c r="K111">
        <v>0</v>
      </c>
      <c r="L111">
        <v>-1</v>
      </c>
      <c r="P111" s="2" t="str">
        <f t="shared" si="3"/>
        <v/>
      </c>
      <c r="Q111" t="str">
        <f t="shared" si="4"/>
        <v/>
      </c>
      <c r="R111" t="str">
        <f t="shared" si="5"/>
        <v>,</v>
      </c>
      <c r="S111" t="s">
        <v>380</v>
      </c>
      <c r="T111" s="1">
        <v>45412</v>
      </c>
      <c r="U111" t="s">
        <v>118</v>
      </c>
      <c r="V111" t="s">
        <v>375</v>
      </c>
      <c r="W111" t="s">
        <v>30</v>
      </c>
      <c r="X111" t="s">
        <v>31</v>
      </c>
      <c r="Y111" t="s">
        <v>31</v>
      </c>
      <c r="Z111" t="s">
        <v>31</v>
      </c>
      <c r="AA111" t="s">
        <v>31</v>
      </c>
      <c r="AC111" t="s">
        <v>31</v>
      </c>
    </row>
    <row r="112" spans="1:30">
      <c r="A112">
        <v>111</v>
      </c>
      <c r="B112" t="s">
        <v>369</v>
      </c>
      <c r="C112" t="s">
        <v>381</v>
      </c>
      <c r="D112" t="s">
        <v>382</v>
      </c>
      <c r="I112">
        <v>-1</v>
      </c>
      <c r="J112">
        <v>0</v>
      </c>
      <c r="K112">
        <v>-1</v>
      </c>
      <c r="N112" s="2">
        <v>-29383517</v>
      </c>
      <c r="O112" s="2">
        <v>-51754592</v>
      </c>
      <c r="P112" s="2" t="str">
        <f t="shared" si="3"/>
        <v>-29</v>
      </c>
      <c r="Q112" t="str">
        <f t="shared" si="4"/>
        <v>383517</v>
      </c>
      <c r="R112" t="str">
        <f t="shared" si="5"/>
        <v>-29,383517</v>
      </c>
      <c r="S112" s="1">
        <v>45429</v>
      </c>
      <c r="T112" t="s">
        <v>118</v>
      </c>
      <c r="U112" t="s">
        <v>375</v>
      </c>
      <c r="V112" t="s">
        <v>30</v>
      </c>
      <c r="AB112" t="s">
        <v>31</v>
      </c>
    </row>
    <row r="113" spans="1:28">
      <c r="A113">
        <v>112</v>
      </c>
      <c r="B113" t="s">
        <v>369</v>
      </c>
      <c r="C113" t="s">
        <v>144</v>
      </c>
      <c r="D113" t="s">
        <v>383</v>
      </c>
      <c r="I113">
        <v>-1</v>
      </c>
      <c r="J113">
        <v>0</v>
      </c>
      <c r="K113">
        <v>-1</v>
      </c>
      <c r="N113" s="2">
        <v>-29388470</v>
      </c>
      <c r="O113" s="2">
        <v>-51753679</v>
      </c>
      <c r="P113" s="2" t="str">
        <f t="shared" si="3"/>
        <v>-29</v>
      </c>
      <c r="Q113" t="str">
        <f t="shared" si="4"/>
        <v>388470</v>
      </c>
      <c r="R113" t="str">
        <f t="shared" si="5"/>
        <v>-29,388470</v>
      </c>
      <c r="S113" s="1">
        <v>45423</v>
      </c>
      <c r="T113" t="s">
        <v>118</v>
      </c>
      <c r="U113" t="s">
        <v>375</v>
      </c>
      <c r="V113" t="s">
        <v>34</v>
      </c>
      <c r="W113" t="s">
        <v>31</v>
      </c>
      <c r="X113" t="s">
        <v>31</v>
      </c>
      <c r="Y113" t="s">
        <v>31</v>
      </c>
      <c r="Z113" t="s">
        <v>31</v>
      </c>
      <c r="AB113" t="s">
        <v>31</v>
      </c>
    </row>
    <row r="114" spans="1:28">
      <c r="A114">
        <v>113</v>
      </c>
      <c r="B114" t="s">
        <v>369</v>
      </c>
      <c r="C114" t="s">
        <v>384</v>
      </c>
      <c r="D114" t="s">
        <v>385</v>
      </c>
      <c r="I114">
        <v>-1</v>
      </c>
      <c r="J114">
        <v>0</v>
      </c>
      <c r="K114">
        <v>-1</v>
      </c>
      <c r="N114" s="2">
        <v>-2.93265949914904E+16</v>
      </c>
      <c r="O114" s="2">
        <v>-5.16389177912284E+16</v>
      </c>
      <c r="P114" s="2" t="str">
        <f t="shared" si="3"/>
        <v>-29</v>
      </c>
      <c r="Q114" t="str">
        <f t="shared" si="4"/>
        <v>326594991490400</v>
      </c>
      <c r="R114" t="str">
        <f t="shared" si="5"/>
        <v>-29,326594991490400</v>
      </c>
      <c r="S114" s="1">
        <v>45046</v>
      </c>
      <c r="T114" t="s">
        <v>118</v>
      </c>
      <c r="U114" t="s">
        <v>386</v>
      </c>
      <c r="V114" t="s">
        <v>30</v>
      </c>
      <c r="W114" t="s">
        <v>31</v>
      </c>
      <c r="X114" t="s">
        <v>31</v>
      </c>
      <c r="Y114" t="s">
        <v>31</v>
      </c>
      <c r="Z114" t="s">
        <v>31</v>
      </c>
      <c r="AB114" t="s">
        <v>31</v>
      </c>
    </row>
    <row r="115" spans="1:28">
      <c r="A115">
        <v>114</v>
      </c>
      <c r="B115" t="s">
        <v>369</v>
      </c>
      <c r="C115" t="s">
        <v>172</v>
      </c>
      <c r="D115" t="s">
        <v>387</v>
      </c>
      <c r="I115">
        <v>-1</v>
      </c>
      <c r="J115">
        <v>0</v>
      </c>
      <c r="K115">
        <v>-1</v>
      </c>
      <c r="N115" t="s">
        <v>388</v>
      </c>
      <c r="P115" s="2" t="str">
        <f t="shared" si="3"/>
        <v>29Â</v>
      </c>
      <c r="Q115" t="str">
        <f t="shared" si="4"/>
        <v>°21'19.1"S 51Â°</v>
      </c>
      <c r="R115" t="str">
        <f t="shared" si="5"/>
        <v>29Â,°21'19.1"S 51Â°</v>
      </c>
      <c r="S115" s="1">
        <v>45423</v>
      </c>
      <c r="T115" t="s">
        <v>118</v>
      </c>
      <c r="U115" t="s">
        <v>386</v>
      </c>
      <c r="V115" t="s">
        <v>34</v>
      </c>
      <c r="W115" t="s">
        <v>121</v>
      </c>
      <c r="X115" t="s">
        <v>121</v>
      </c>
      <c r="Y115" t="s">
        <v>121</v>
      </c>
      <c r="Z115" t="s">
        <v>121</v>
      </c>
      <c r="AA115" t="s">
        <v>389</v>
      </c>
      <c r="AB115" t="s">
        <v>121</v>
      </c>
    </row>
    <row r="116" spans="1:28">
      <c r="A116">
        <v>115</v>
      </c>
      <c r="B116" t="s">
        <v>390</v>
      </c>
      <c r="C116" t="s">
        <v>391</v>
      </c>
      <c r="D116" t="s">
        <v>392</v>
      </c>
      <c r="I116">
        <v>-1</v>
      </c>
      <c r="J116">
        <v>0</v>
      </c>
      <c r="K116">
        <v>-1</v>
      </c>
      <c r="N116" s="2">
        <v>-2.94067196990981E+16</v>
      </c>
      <c r="O116" s="2">
        <v>-5302167454568470</v>
      </c>
      <c r="P116" s="2" t="str">
        <f t="shared" si="3"/>
        <v>-29</v>
      </c>
      <c r="Q116" t="str">
        <f t="shared" si="4"/>
        <v>406719699098100</v>
      </c>
      <c r="R116" t="str">
        <f t="shared" si="5"/>
        <v>-29,406719699098100</v>
      </c>
      <c r="S116" s="1">
        <v>45412</v>
      </c>
      <c r="T116" t="s">
        <v>118</v>
      </c>
      <c r="U116" t="s">
        <v>222</v>
      </c>
      <c r="V116" t="s">
        <v>30</v>
      </c>
      <c r="W116" t="s">
        <v>31</v>
      </c>
      <c r="X116" t="s">
        <v>121</v>
      </c>
      <c r="Y116" t="s">
        <v>31</v>
      </c>
      <c r="Z116" t="s">
        <v>31</v>
      </c>
      <c r="AA116" t="s">
        <v>35</v>
      </c>
      <c r="AB116" t="s">
        <v>31</v>
      </c>
    </row>
    <row r="117" spans="1:28">
      <c r="A117">
        <v>116</v>
      </c>
      <c r="B117" t="s">
        <v>390</v>
      </c>
      <c r="C117" t="s">
        <v>393</v>
      </c>
      <c r="D117" t="s">
        <v>394</v>
      </c>
      <c r="I117">
        <v>-1</v>
      </c>
      <c r="J117">
        <v>0</v>
      </c>
      <c r="K117">
        <v>-1</v>
      </c>
      <c r="N117" t="s">
        <v>395</v>
      </c>
      <c r="P117" s="2" t="str">
        <f t="shared" si="3"/>
        <v>29Â</v>
      </c>
      <c r="Q117" t="str">
        <f t="shared" si="4"/>
        <v>°38'52.5"S 52Â°</v>
      </c>
      <c r="R117" t="str">
        <f t="shared" si="5"/>
        <v>29Â,°38'52.5"S 52Â°</v>
      </c>
      <c r="S117" s="1">
        <v>45431</v>
      </c>
      <c r="T117" t="s">
        <v>118</v>
      </c>
      <c r="U117" t="s">
        <v>396</v>
      </c>
      <c r="V117" t="s">
        <v>120</v>
      </c>
      <c r="W117" t="s">
        <v>121</v>
      </c>
      <c r="X117" t="s">
        <v>121</v>
      </c>
      <c r="Y117" t="s">
        <v>121</v>
      </c>
      <c r="Z117" t="s">
        <v>121</v>
      </c>
      <c r="AA117" t="s">
        <v>397</v>
      </c>
      <c r="AB117" t="s">
        <v>121</v>
      </c>
    </row>
    <row r="118" spans="1:28">
      <c r="A118">
        <v>117</v>
      </c>
      <c r="B118" t="s">
        <v>390</v>
      </c>
      <c r="C118" t="s">
        <v>398</v>
      </c>
      <c r="D118" t="s">
        <v>399</v>
      </c>
      <c r="I118">
        <v>-1</v>
      </c>
      <c r="J118">
        <v>0</v>
      </c>
      <c r="K118">
        <v>-1</v>
      </c>
      <c r="N118" s="2">
        <v>-2.96501200107088E+16</v>
      </c>
      <c r="O118" s="2">
        <v>-529413085817249</v>
      </c>
      <c r="P118" s="2" t="str">
        <f t="shared" si="3"/>
        <v>-29</v>
      </c>
      <c r="Q118" t="str">
        <f t="shared" si="4"/>
        <v>650120010708800</v>
      </c>
      <c r="R118" t="str">
        <f t="shared" si="5"/>
        <v>-29,650120010708800</v>
      </c>
      <c r="S118" s="1">
        <v>45413</v>
      </c>
      <c r="T118" t="s">
        <v>118</v>
      </c>
      <c r="U118" t="s">
        <v>396</v>
      </c>
      <c r="V118" t="s">
        <v>30</v>
      </c>
      <c r="W118" t="s">
        <v>31</v>
      </c>
      <c r="X118" t="s">
        <v>31</v>
      </c>
      <c r="Y118" t="s">
        <v>31</v>
      </c>
      <c r="Z118" t="s">
        <v>31</v>
      </c>
      <c r="AB118" t="s">
        <v>31</v>
      </c>
    </row>
    <row r="119" spans="1:28">
      <c r="A119">
        <v>118</v>
      </c>
      <c r="B119" t="s">
        <v>400</v>
      </c>
      <c r="C119" t="s">
        <v>50</v>
      </c>
      <c r="D119" t="s">
        <v>401</v>
      </c>
      <c r="I119">
        <v>-1</v>
      </c>
      <c r="J119">
        <v>0</v>
      </c>
      <c r="K119">
        <v>-1</v>
      </c>
      <c r="N119" s="2">
        <v>-2978207469194030</v>
      </c>
      <c r="O119" s="2">
        <v>-5.30768991790164E+16</v>
      </c>
      <c r="P119" s="2" t="str">
        <f t="shared" si="3"/>
        <v>-29</v>
      </c>
      <c r="Q119" t="str">
        <f t="shared" si="4"/>
        <v>78207469194030</v>
      </c>
      <c r="R119" t="str">
        <f t="shared" si="5"/>
        <v>-29,78207469194030</v>
      </c>
      <c r="S119" s="1">
        <v>45412</v>
      </c>
      <c r="T119" t="s">
        <v>118</v>
      </c>
      <c r="U119" t="s">
        <v>352</v>
      </c>
      <c r="V119" t="s">
        <v>30</v>
      </c>
      <c r="W119" t="s">
        <v>31</v>
      </c>
      <c r="X119" t="s">
        <v>31</v>
      </c>
      <c r="Y119" t="s">
        <v>31</v>
      </c>
      <c r="Z119" t="s">
        <v>31</v>
      </c>
      <c r="AB119" t="s">
        <v>31</v>
      </c>
    </row>
    <row r="120" spans="1:28">
      <c r="A120">
        <v>119</v>
      </c>
      <c r="B120" t="s">
        <v>402</v>
      </c>
      <c r="C120" t="s">
        <v>36</v>
      </c>
      <c r="D120" t="s">
        <v>403</v>
      </c>
      <c r="I120">
        <v>-1</v>
      </c>
      <c r="J120">
        <v>0</v>
      </c>
      <c r="K120">
        <v>-1</v>
      </c>
      <c r="N120" s="2">
        <v>-2966185</v>
      </c>
      <c r="O120" s="2">
        <v>-5361023</v>
      </c>
      <c r="P120" s="2" t="str">
        <f t="shared" si="3"/>
        <v>-29</v>
      </c>
      <c r="Q120" t="str">
        <f t="shared" si="4"/>
        <v>66185</v>
      </c>
      <c r="R120" t="str">
        <f t="shared" si="5"/>
        <v>-29,66185</v>
      </c>
      <c r="S120" s="1">
        <v>45415</v>
      </c>
      <c r="T120" t="s">
        <v>118</v>
      </c>
      <c r="U120" t="s">
        <v>404</v>
      </c>
      <c r="V120" t="s">
        <v>30</v>
      </c>
      <c r="W120" t="s">
        <v>31</v>
      </c>
      <c r="X120" t="s">
        <v>31</v>
      </c>
      <c r="Y120" t="s">
        <v>31</v>
      </c>
      <c r="Z120" t="s">
        <v>31</v>
      </c>
      <c r="AB120" t="s">
        <v>31</v>
      </c>
    </row>
    <row r="121" spans="1:28">
      <c r="A121">
        <v>120</v>
      </c>
      <c r="B121" t="s">
        <v>405</v>
      </c>
      <c r="C121" t="s">
        <v>216</v>
      </c>
      <c r="D121" t="s">
        <v>406</v>
      </c>
      <c r="I121">
        <v>-1</v>
      </c>
      <c r="J121">
        <v>0</v>
      </c>
      <c r="K121">
        <v>-1</v>
      </c>
      <c r="N121" s="2">
        <v>-2948980000215490</v>
      </c>
      <c r="O121" s="2">
        <v>-5.4225170431027104E+16</v>
      </c>
      <c r="P121" s="2" t="str">
        <f t="shared" si="3"/>
        <v>-29</v>
      </c>
      <c r="Q121" t="str">
        <f t="shared" si="4"/>
        <v>48980000215490</v>
      </c>
      <c r="R121" t="str">
        <f t="shared" si="5"/>
        <v>-29,48980000215490</v>
      </c>
      <c r="S121" s="1">
        <v>45412</v>
      </c>
      <c r="T121" t="s">
        <v>118</v>
      </c>
      <c r="U121" t="s">
        <v>407</v>
      </c>
      <c r="V121" t="s">
        <v>120</v>
      </c>
      <c r="W121" t="s">
        <v>121</v>
      </c>
      <c r="X121" t="s">
        <v>121</v>
      </c>
      <c r="Y121" t="s">
        <v>121</v>
      </c>
      <c r="Z121" t="s">
        <v>121</v>
      </c>
      <c r="AA121" t="s">
        <v>408</v>
      </c>
      <c r="AB121" t="s">
        <v>31</v>
      </c>
    </row>
    <row r="122" spans="1:28">
      <c r="A122">
        <v>121</v>
      </c>
      <c r="B122" t="s">
        <v>409</v>
      </c>
      <c r="C122" t="s">
        <v>32</v>
      </c>
      <c r="D122" t="s">
        <v>410</v>
      </c>
      <c r="I122">
        <v>-1</v>
      </c>
      <c r="J122">
        <v>0</v>
      </c>
      <c r="K122">
        <v>-1</v>
      </c>
      <c r="N122" s="2">
        <v>-3000803539101130</v>
      </c>
      <c r="O122" s="2">
        <v>-5.29476980228378E+16</v>
      </c>
      <c r="P122" s="2" t="str">
        <f t="shared" si="3"/>
        <v>-30</v>
      </c>
      <c r="Q122" t="str">
        <f t="shared" si="4"/>
        <v>00803539101130</v>
      </c>
      <c r="R122" t="str">
        <f t="shared" si="5"/>
        <v>-30,00803539101130</v>
      </c>
      <c r="S122" s="1">
        <v>45415</v>
      </c>
      <c r="T122" t="s">
        <v>118</v>
      </c>
      <c r="U122" t="s">
        <v>260</v>
      </c>
      <c r="V122" t="s">
        <v>30</v>
      </c>
      <c r="W122" t="s">
        <v>31</v>
      </c>
      <c r="X122" t="s">
        <v>31</v>
      </c>
      <c r="Y122" t="s">
        <v>31</v>
      </c>
      <c r="Z122" t="s">
        <v>31</v>
      </c>
      <c r="AB122" t="s">
        <v>31</v>
      </c>
    </row>
    <row r="123" spans="1:28">
      <c r="A123">
        <v>122</v>
      </c>
      <c r="B123" t="s">
        <v>411</v>
      </c>
      <c r="C123" t="s">
        <v>102</v>
      </c>
      <c r="D123" t="s">
        <v>412</v>
      </c>
      <c r="I123">
        <v>-1</v>
      </c>
      <c r="J123">
        <v>0</v>
      </c>
      <c r="K123">
        <v>-1</v>
      </c>
      <c r="N123" s="2">
        <v>-2.93960017393022E+16</v>
      </c>
      <c r="O123" s="2">
        <v>-5.19486506636098E+16</v>
      </c>
      <c r="P123" s="2" t="str">
        <f t="shared" si="3"/>
        <v>-29</v>
      </c>
      <c r="Q123" t="str">
        <f t="shared" si="4"/>
        <v>396001739302200</v>
      </c>
      <c r="R123" t="str">
        <f t="shared" si="5"/>
        <v>-29,396001739302200</v>
      </c>
      <c r="S123" s="1">
        <v>45413</v>
      </c>
      <c r="T123" t="s">
        <v>118</v>
      </c>
      <c r="U123" t="s">
        <v>174</v>
      </c>
      <c r="V123" t="s">
        <v>30</v>
      </c>
      <c r="W123" t="s">
        <v>31</v>
      </c>
      <c r="X123" t="s">
        <v>31</v>
      </c>
      <c r="Y123" t="s">
        <v>31</v>
      </c>
      <c r="Z123" t="s">
        <v>31</v>
      </c>
      <c r="AA123" t="s">
        <v>413</v>
      </c>
      <c r="AB123" t="s">
        <v>31</v>
      </c>
    </row>
    <row r="124" spans="1:28">
      <c r="A124">
        <v>123</v>
      </c>
      <c r="B124" t="s">
        <v>414</v>
      </c>
      <c r="C124" t="s">
        <v>415</v>
      </c>
      <c r="D124" t="s">
        <v>416</v>
      </c>
      <c r="I124">
        <v>-1</v>
      </c>
      <c r="J124">
        <v>0</v>
      </c>
      <c r="K124">
        <v>-1</v>
      </c>
      <c r="N124" s="2">
        <v>-29521741</v>
      </c>
      <c r="O124" s="2">
        <v>-56822645</v>
      </c>
      <c r="P124" s="2" t="str">
        <f t="shared" si="3"/>
        <v>-29</v>
      </c>
      <c r="Q124" t="str">
        <f t="shared" si="4"/>
        <v>521741</v>
      </c>
      <c r="R124" t="str">
        <f t="shared" si="5"/>
        <v>-29,521741</v>
      </c>
      <c r="S124" s="1">
        <v>45421</v>
      </c>
      <c r="T124" t="s">
        <v>118</v>
      </c>
      <c r="U124" t="s">
        <v>417</v>
      </c>
      <c r="V124" t="s">
        <v>30</v>
      </c>
      <c r="W124" t="s">
        <v>31</v>
      </c>
      <c r="X124" t="s">
        <v>31</v>
      </c>
      <c r="Y124" t="s">
        <v>31</v>
      </c>
      <c r="Z124" t="s">
        <v>31</v>
      </c>
      <c r="AB124" t="s">
        <v>31</v>
      </c>
    </row>
    <row r="125" spans="1:28">
      <c r="A125">
        <v>124</v>
      </c>
      <c r="B125" t="s">
        <v>418</v>
      </c>
      <c r="C125" t="s">
        <v>419</v>
      </c>
      <c r="D125" t="s">
        <v>420</v>
      </c>
      <c r="I125">
        <v>-1</v>
      </c>
      <c r="J125">
        <v>0</v>
      </c>
      <c r="K125">
        <v>-1</v>
      </c>
      <c r="N125" s="2">
        <v>-2975654548959130</v>
      </c>
      <c r="O125" s="2">
        <v>-5189915201967070</v>
      </c>
      <c r="P125" s="2" t="str">
        <f t="shared" si="3"/>
        <v>-29</v>
      </c>
      <c r="Q125" t="str">
        <f t="shared" si="4"/>
        <v>75654548959130</v>
      </c>
      <c r="R125" t="str">
        <f t="shared" si="5"/>
        <v>-29,75654548959130</v>
      </c>
      <c r="S125" s="1">
        <v>45413</v>
      </c>
      <c r="T125" t="s">
        <v>118</v>
      </c>
      <c r="U125" t="s">
        <v>165</v>
      </c>
      <c r="V125" t="s">
        <v>30</v>
      </c>
      <c r="W125" t="s">
        <v>31</v>
      </c>
      <c r="X125" t="s">
        <v>31</v>
      </c>
      <c r="Y125" t="s">
        <v>31</v>
      </c>
      <c r="Z125" t="s">
        <v>31</v>
      </c>
      <c r="AB125" t="s">
        <v>31</v>
      </c>
    </row>
    <row r="126" spans="1:28">
      <c r="A126">
        <v>125</v>
      </c>
      <c r="B126" t="s">
        <v>421</v>
      </c>
      <c r="C126" t="s">
        <v>422</v>
      </c>
      <c r="D126" t="s">
        <v>423</v>
      </c>
      <c r="I126">
        <v>-1</v>
      </c>
      <c r="J126">
        <v>0</v>
      </c>
      <c r="K126">
        <v>-1</v>
      </c>
      <c r="N126" s="2">
        <v>-2.95890370506315E+16</v>
      </c>
      <c r="O126" s="2">
        <v>-5.0755183661068304E+16</v>
      </c>
      <c r="P126" s="2" t="str">
        <f t="shared" si="3"/>
        <v>-29</v>
      </c>
      <c r="Q126" t="str">
        <f t="shared" si="4"/>
        <v>589037050631500</v>
      </c>
      <c r="R126" t="str">
        <f t="shared" si="5"/>
        <v>-29,589037050631500</v>
      </c>
      <c r="S126" s="1">
        <v>45413</v>
      </c>
      <c r="T126" t="s">
        <v>424</v>
      </c>
      <c r="U126" t="s">
        <v>425</v>
      </c>
      <c r="V126" t="s">
        <v>120</v>
      </c>
      <c r="W126" t="s">
        <v>121</v>
      </c>
      <c r="X126" t="s">
        <v>121</v>
      </c>
      <c r="Y126" t="s">
        <v>121</v>
      </c>
      <c r="Z126" t="s">
        <v>121</v>
      </c>
      <c r="AA126" t="s">
        <v>426</v>
      </c>
      <c r="AB126" t="s">
        <v>31</v>
      </c>
    </row>
    <row r="127" spans="1:28">
      <c r="A127">
        <v>126</v>
      </c>
      <c r="B127" t="s">
        <v>421</v>
      </c>
      <c r="C127" t="s">
        <v>427</v>
      </c>
      <c r="D127" t="s">
        <v>428</v>
      </c>
      <c r="I127">
        <v>-1</v>
      </c>
      <c r="J127">
        <v>0</v>
      </c>
      <c r="K127">
        <v>-1</v>
      </c>
      <c r="N127" s="2">
        <v>-2946493052324490</v>
      </c>
      <c r="O127" s="2">
        <v>-5064332397510680</v>
      </c>
      <c r="P127" s="2" t="str">
        <f t="shared" si="3"/>
        <v>-29</v>
      </c>
      <c r="Q127" t="str">
        <f t="shared" si="4"/>
        <v>46493052324490</v>
      </c>
      <c r="R127" t="str">
        <f t="shared" si="5"/>
        <v>-29,46493052324490</v>
      </c>
      <c r="S127">
        <v>16052024</v>
      </c>
      <c r="T127" t="s">
        <v>424</v>
      </c>
      <c r="U127" t="s">
        <v>429</v>
      </c>
      <c r="V127" t="s">
        <v>30</v>
      </c>
      <c r="W127" t="s">
        <v>31</v>
      </c>
      <c r="X127" t="s">
        <v>31</v>
      </c>
      <c r="Y127" t="s">
        <v>31</v>
      </c>
      <c r="Z127" t="s">
        <v>31</v>
      </c>
      <c r="AB127" t="s">
        <v>31</v>
      </c>
    </row>
    <row r="128" spans="1:28">
      <c r="A128">
        <v>127</v>
      </c>
      <c r="B128" t="s">
        <v>430</v>
      </c>
      <c r="C128" t="s">
        <v>431</v>
      </c>
      <c r="D128" t="s">
        <v>432</v>
      </c>
      <c r="I128">
        <v>-1</v>
      </c>
      <c r="J128">
        <v>0</v>
      </c>
      <c r="K128">
        <v>-1</v>
      </c>
      <c r="N128" s="2">
        <v>-2.98015203694701E+16</v>
      </c>
      <c r="O128" s="2">
        <v>-5.04714875232878E+16</v>
      </c>
      <c r="P128" s="2" t="str">
        <f t="shared" si="3"/>
        <v>-29</v>
      </c>
      <c r="Q128" t="str">
        <f t="shared" si="4"/>
        <v>801520369470100</v>
      </c>
      <c r="R128" t="str">
        <f t="shared" si="5"/>
        <v>-29,801520369470100</v>
      </c>
      <c r="S128" s="1">
        <v>45424</v>
      </c>
      <c r="T128" t="s">
        <v>424</v>
      </c>
      <c r="U128" t="s">
        <v>433</v>
      </c>
      <c r="V128" t="s">
        <v>30</v>
      </c>
      <c r="W128" t="s">
        <v>31</v>
      </c>
      <c r="X128" t="s">
        <v>31</v>
      </c>
      <c r="Y128" t="s">
        <v>31</v>
      </c>
      <c r="Z128" t="s">
        <v>31</v>
      </c>
      <c r="AB128" t="s">
        <v>31</v>
      </c>
    </row>
    <row r="129" spans="1:28">
      <c r="A129">
        <v>128</v>
      </c>
      <c r="B129" t="s">
        <v>434</v>
      </c>
      <c r="C129" t="s">
        <v>435</v>
      </c>
      <c r="D129" t="s">
        <v>436</v>
      </c>
      <c r="I129">
        <v>-1</v>
      </c>
      <c r="J129">
        <v>0</v>
      </c>
      <c r="K129">
        <v>-1</v>
      </c>
      <c r="N129" s="2">
        <v>-2.8784572120728E+16</v>
      </c>
      <c r="O129" s="2">
        <v>-5043937476163870</v>
      </c>
      <c r="P129" s="2" t="str">
        <f t="shared" si="3"/>
        <v>-28</v>
      </c>
      <c r="Q129" t="str">
        <f t="shared" si="4"/>
        <v>784572120728000</v>
      </c>
      <c r="R129" t="str">
        <f t="shared" si="5"/>
        <v>-28,784572120728000</v>
      </c>
      <c r="S129" s="1">
        <v>45423</v>
      </c>
      <c r="T129" t="s">
        <v>424</v>
      </c>
      <c r="U129" t="s">
        <v>437</v>
      </c>
      <c r="V129" t="s">
        <v>30</v>
      </c>
      <c r="W129" t="s">
        <v>31</v>
      </c>
      <c r="X129" t="s">
        <v>31</v>
      </c>
      <c r="Y129" t="s">
        <v>31</v>
      </c>
      <c r="Z129" t="s">
        <v>31</v>
      </c>
      <c r="AB129" t="s">
        <v>31</v>
      </c>
    </row>
    <row r="130" spans="1:28">
      <c r="A130">
        <v>129</v>
      </c>
      <c r="B130" t="s">
        <v>438</v>
      </c>
      <c r="C130" t="s">
        <v>439</v>
      </c>
      <c r="D130" t="s">
        <v>440</v>
      </c>
      <c r="I130">
        <v>-1</v>
      </c>
      <c r="J130">
        <v>0</v>
      </c>
      <c r="K130">
        <v>-1</v>
      </c>
      <c r="N130" s="2">
        <v>-2.94784887915421E+16</v>
      </c>
      <c r="O130" s="2">
        <v>-5081844193343050</v>
      </c>
      <c r="P130" s="2" t="str">
        <f t="shared" ref="P130:P193" si="6">MID(N130,1,3)</f>
        <v>-29</v>
      </c>
      <c r="Q130" t="str">
        <f t="shared" ref="Q130:Q193" si="7">MID(N130,4,15)</f>
        <v>478488791542100</v>
      </c>
      <c r="R130" t="str">
        <f t="shared" ref="R130:R193" si="8">_xlfn.CONCAT(P130,",",Q130)</f>
        <v>-29,478488791542100</v>
      </c>
      <c r="S130" s="1">
        <v>45414</v>
      </c>
      <c r="T130" t="s">
        <v>424</v>
      </c>
      <c r="U130" t="s">
        <v>441</v>
      </c>
      <c r="V130" t="s">
        <v>34</v>
      </c>
      <c r="W130" t="s">
        <v>31</v>
      </c>
      <c r="X130" t="s">
        <v>31</v>
      </c>
      <c r="Y130" t="s">
        <v>31</v>
      </c>
      <c r="Z130" t="s">
        <v>31</v>
      </c>
      <c r="AA130" t="s">
        <v>442</v>
      </c>
      <c r="AB130" t="s">
        <v>31</v>
      </c>
    </row>
    <row r="131" spans="1:28">
      <c r="A131">
        <v>130</v>
      </c>
      <c r="B131" t="s">
        <v>438</v>
      </c>
      <c r="C131" t="s">
        <v>102</v>
      </c>
      <c r="D131" t="s">
        <v>443</v>
      </c>
      <c r="I131">
        <v>-1</v>
      </c>
      <c r="J131">
        <v>0</v>
      </c>
      <c r="K131">
        <v>-1</v>
      </c>
      <c r="N131" s="2">
        <v>-2949181137182320</v>
      </c>
      <c r="O131" s="2">
        <v>-513728482387751</v>
      </c>
      <c r="P131" s="2" t="str">
        <f t="shared" si="6"/>
        <v>-29</v>
      </c>
      <c r="Q131" t="str">
        <f t="shared" si="7"/>
        <v>49181137182320</v>
      </c>
      <c r="R131" t="str">
        <f t="shared" si="8"/>
        <v>-29,49181137182320</v>
      </c>
      <c r="S131" s="1">
        <v>45425</v>
      </c>
      <c r="T131" t="s">
        <v>424</v>
      </c>
      <c r="U131" t="s">
        <v>425</v>
      </c>
      <c r="V131" t="s">
        <v>30</v>
      </c>
      <c r="W131" t="s">
        <v>31</v>
      </c>
      <c r="X131" t="s">
        <v>31</v>
      </c>
      <c r="Y131" t="s">
        <v>31</v>
      </c>
      <c r="Z131" t="s">
        <v>31</v>
      </c>
      <c r="AB131" t="s">
        <v>31</v>
      </c>
    </row>
    <row r="132" spans="1:28">
      <c r="A132">
        <v>131</v>
      </c>
      <c r="B132" t="s">
        <v>438</v>
      </c>
      <c r="C132" t="s">
        <v>87</v>
      </c>
      <c r="D132" t="s">
        <v>444</v>
      </c>
      <c r="I132">
        <v>-1</v>
      </c>
      <c r="J132">
        <v>0</v>
      </c>
      <c r="K132">
        <v>-1</v>
      </c>
      <c r="N132" s="2">
        <v>-2.94824979154392E+16</v>
      </c>
      <c r="O132" s="2">
        <v>-5080635645661020</v>
      </c>
      <c r="P132" s="2" t="str">
        <f t="shared" si="6"/>
        <v>-29</v>
      </c>
      <c r="Q132" t="str">
        <f t="shared" si="7"/>
        <v>482497915439200</v>
      </c>
      <c r="R132" t="str">
        <f t="shared" si="8"/>
        <v>-29,482497915439200</v>
      </c>
      <c r="S132" s="1">
        <v>45414</v>
      </c>
      <c r="T132" t="s">
        <v>424</v>
      </c>
      <c r="U132" t="s">
        <v>441</v>
      </c>
      <c r="V132" t="s">
        <v>34</v>
      </c>
      <c r="W132" t="s">
        <v>31</v>
      </c>
      <c r="X132" t="s">
        <v>31</v>
      </c>
      <c r="Y132" t="s">
        <v>31</v>
      </c>
      <c r="Z132" t="s">
        <v>31</v>
      </c>
      <c r="AA132" t="s">
        <v>445</v>
      </c>
      <c r="AB132" t="s">
        <v>31</v>
      </c>
    </row>
    <row r="133" spans="1:28">
      <c r="A133">
        <v>132</v>
      </c>
      <c r="B133" t="s">
        <v>438</v>
      </c>
      <c r="C133" t="s">
        <v>91</v>
      </c>
      <c r="D133" t="s">
        <v>446</v>
      </c>
      <c r="I133">
        <v>-1</v>
      </c>
      <c r="J133">
        <v>0</v>
      </c>
      <c r="K133">
        <v>-1</v>
      </c>
      <c r="N133" s="2">
        <v>-2.94851248715336E+16</v>
      </c>
      <c r="O133" s="2">
        <v>-5.0801045747703104E+16</v>
      </c>
      <c r="P133" s="2" t="str">
        <f t="shared" si="6"/>
        <v>-29</v>
      </c>
      <c r="Q133" t="str">
        <f t="shared" si="7"/>
        <v>485124871533600</v>
      </c>
      <c r="R133" t="str">
        <f t="shared" si="8"/>
        <v>-29,485124871533600</v>
      </c>
      <c r="S133" s="1">
        <v>45424</v>
      </c>
      <c r="T133" t="s">
        <v>424</v>
      </c>
      <c r="U133" t="s">
        <v>447</v>
      </c>
      <c r="V133" t="s">
        <v>34</v>
      </c>
      <c r="W133" t="s">
        <v>31</v>
      </c>
      <c r="X133" t="s">
        <v>31</v>
      </c>
      <c r="Y133" t="s">
        <v>31</v>
      </c>
      <c r="Z133" t="s">
        <v>31</v>
      </c>
      <c r="AA133" t="s">
        <v>448</v>
      </c>
      <c r="AB133" t="s">
        <v>31</v>
      </c>
    </row>
    <row r="134" spans="1:28">
      <c r="A134">
        <v>133</v>
      </c>
      <c r="B134" t="s">
        <v>438</v>
      </c>
      <c r="C134" t="s">
        <v>449</v>
      </c>
      <c r="D134" t="s">
        <v>450</v>
      </c>
      <c r="I134">
        <v>-1</v>
      </c>
      <c r="J134">
        <v>0</v>
      </c>
      <c r="K134">
        <v>-1</v>
      </c>
      <c r="N134" s="2">
        <v>-2.94529138100802E+16</v>
      </c>
      <c r="O134" s="2">
        <v>-5083759920455640</v>
      </c>
      <c r="P134" s="2" t="str">
        <f t="shared" si="6"/>
        <v>-29</v>
      </c>
      <c r="Q134" t="str">
        <f t="shared" si="7"/>
        <v>452913810080200</v>
      </c>
      <c r="R134" t="str">
        <f t="shared" si="8"/>
        <v>-29,452913810080200</v>
      </c>
      <c r="S134" s="1">
        <v>45412</v>
      </c>
      <c r="T134" t="s">
        <v>424</v>
      </c>
      <c r="U134" t="s">
        <v>447</v>
      </c>
      <c r="V134" t="s">
        <v>30</v>
      </c>
      <c r="W134" t="s">
        <v>31</v>
      </c>
      <c r="X134" t="s">
        <v>31</v>
      </c>
      <c r="Y134" t="s">
        <v>31</v>
      </c>
      <c r="Z134" t="s">
        <v>31</v>
      </c>
      <c r="AB134" t="s">
        <v>31</v>
      </c>
    </row>
    <row r="135" spans="1:28">
      <c r="A135">
        <v>134</v>
      </c>
      <c r="B135" t="s">
        <v>438</v>
      </c>
      <c r="C135" t="s">
        <v>451</v>
      </c>
      <c r="D135" t="s">
        <v>452</v>
      </c>
      <c r="I135">
        <v>-1</v>
      </c>
      <c r="J135">
        <v>0</v>
      </c>
      <c r="K135">
        <v>-1</v>
      </c>
      <c r="N135" s="2">
        <v>-2.94295103350466E+16</v>
      </c>
      <c r="O135" s="2">
        <v>-5.08471260328642E+16</v>
      </c>
      <c r="P135" s="2" t="str">
        <f t="shared" si="6"/>
        <v>-29</v>
      </c>
      <c r="Q135" t="str">
        <f t="shared" si="7"/>
        <v>429510335046600</v>
      </c>
      <c r="R135" t="str">
        <f t="shared" si="8"/>
        <v>-29,429510335046600</v>
      </c>
      <c r="S135" s="1">
        <v>45413</v>
      </c>
      <c r="T135" t="s">
        <v>424</v>
      </c>
      <c r="U135" t="s">
        <v>447</v>
      </c>
      <c r="V135" t="s">
        <v>30</v>
      </c>
      <c r="W135" t="s">
        <v>31</v>
      </c>
      <c r="X135" t="s">
        <v>31</v>
      </c>
      <c r="Y135" t="s">
        <v>31</v>
      </c>
      <c r="Z135" t="s">
        <v>31</v>
      </c>
      <c r="AB135" t="s">
        <v>31</v>
      </c>
    </row>
    <row r="136" spans="1:28">
      <c r="A136">
        <v>135</v>
      </c>
      <c r="B136" t="s">
        <v>438</v>
      </c>
      <c r="C136" t="s">
        <v>70</v>
      </c>
      <c r="D136" t="s">
        <v>453</v>
      </c>
      <c r="I136">
        <v>-1</v>
      </c>
      <c r="J136">
        <v>0</v>
      </c>
      <c r="K136">
        <v>-1</v>
      </c>
      <c r="N136" s="2">
        <v>-2940913221599440</v>
      </c>
      <c r="O136" s="2">
        <v>-5087162214451780</v>
      </c>
      <c r="P136" s="2" t="str">
        <f t="shared" si="6"/>
        <v>-29</v>
      </c>
      <c r="Q136" t="str">
        <f t="shared" si="7"/>
        <v>40913221599440</v>
      </c>
      <c r="R136" t="str">
        <f t="shared" si="8"/>
        <v>-29,40913221599440</v>
      </c>
      <c r="S136" s="1">
        <v>45415</v>
      </c>
      <c r="T136" t="s">
        <v>424</v>
      </c>
      <c r="U136" t="s">
        <v>447</v>
      </c>
      <c r="V136" t="s">
        <v>30</v>
      </c>
      <c r="W136" t="s">
        <v>31</v>
      </c>
      <c r="X136" t="s">
        <v>31</v>
      </c>
      <c r="Y136" t="s">
        <v>31</v>
      </c>
      <c r="Z136" t="s">
        <v>31</v>
      </c>
      <c r="AB136" t="s">
        <v>31</v>
      </c>
    </row>
    <row r="137" spans="1:28">
      <c r="A137">
        <v>136</v>
      </c>
      <c r="B137" t="s">
        <v>454</v>
      </c>
      <c r="C137" t="s">
        <v>220</v>
      </c>
      <c r="D137" t="s">
        <v>455</v>
      </c>
      <c r="I137">
        <v>-1</v>
      </c>
      <c r="J137">
        <v>0</v>
      </c>
      <c r="K137">
        <v>-1</v>
      </c>
      <c r="N137" s="2">
        <v>-2.99575866703808E+16</v>
      </c>
      <c r="O137" s="2">
        <v>-5.10030152751028E+16</v>
      </c>
      <c r="P137" s="2" t="str">
        <f t="shared" si="6"/>
        <v>-29</v>
      </c>
      <c r="Q137" t="str">
        <f t="shared" si="7"/>
        <v>957586670380800</v>
      </c>
      <c r="R137" t="str">
        <f t="shared" si="8"/>
        <v>-29,957586670380800</v>
      </c>
      <c r="S137" s="1">
        <v>45430</v>
      </c>
      <c r="T137" t="s">
        <v>424</v>
      </c>
      <c r="U137" t="s">
        <v>456</v>
      </c>
      <c r="V137" t="s">
        <v>30</v>
      </c>
      <c r="W137" t="s">
        <v>31</v>
      </c>
      <c r="X137" t="s">
        <v>31</v>
      </c>
      <c r="Y137" t="s">
        <v>31</v>
      </c>
      <c r="Z137" t="s">
        <v>31</v>
      </c>
      <c r="AB137" t="s">
        <v>31</v>
      </c>
    </row>
    <row r="138" spans="1:28">
      <c r="A138">
        <v>137</v>
      </c>
      <c r="B138" t="s">
        <v>457</v>
      </c>
      <c r="C138" t="s">
        <v>83</v>
      </c>
      <c r="D138" t="s">
        <v>458</v>
      </c>
      <c r="I138">
        <v>-1</v>
      </c>
      <c r="J138">
        <v>0</v>
      </c>
      <c r="K138">
        <v>-1</v>
      </c>
      <c r="N138" s="2">
        <v>-2.96129763150312E+16</v>
      </c>
      <c r="O138" s="2">
        <v>-5133775032783990</v>
      </c>
      <c r="P138" s="2" t="str">
        <f t="shared" si="6"/>
        <v>-29</v>
      </c>
      <c r="Q138" t="str">
        <f t="shared" si="7"/>
        <v>612976315031200</v>
      </c>
      <c r="R138" t="str">
        <f t="shared" si="8"/>
        <v>-29,612976315031200</v>
      </c>
      <c r="S138" s="1">
        <v>45413</v>
      </c>
      <c r="T138" t="s">
        <v>424</v>
      </c>
      <c r="U138" t="s">
        <v>459</v>
      </c>
      <c r="V138" t="s">
        <v>30</v>
      </c>
      <c r="W138" t="s">
        <v>31</v>
      </c>
      <c r="X138" t="s">
        <v>31</v>
      </c>
      <c r="Y138" t="s">
        <v>31</v>
      </c>
      <c r="Z138" t="s">
        <v>31</v>
      </c>
      <c r="AB138" t="s">
        <v>31</v>
      </c>
    </row>
    <row r="139" spans="1:28">
      <c r="A139">
        <v>138</v>
      </c>
      <c r="B139" t="s">
        <v>457</v>
      </c>
      <c r="C139" t="s">
        <v>179</v>
      </c>
      <c r="D139" t="s">
        <v>460</v>
      </c>
      <c r="I139">
        <v>-1</v>
      </c>
      <c r="J139">
        <v>0</v>
      </c>
      <c r="K139">
        <v>-1</v>
      </c>
      <c r="N139" s="2">
        <v>-289642303446555</v>
      </c>
      <c r="O139" s="2">
        <v>-5117569255039640</v>
      </c>
      <c r="P139" s="2" t="str">
        <f t="shared" si="6"/>
        <v>-28</v>
      </c>
      <c r="Q139" t="str">
        <f t="shared" si="7"/>
        <v>9642303446555</v>
      </c>
      <c r="R139" t="str">
        <f t="shared" si="8"/>
        <v>-28,9642303446555</v>
      </c>
      <c r="S139" s="1">
        <v>45415</v>
      </c>
      <c r="T139" t="s">
        <v>424</v>
      </c>
      <c r="U139" t="s">
        <v>461</v>
      </c>
      <c r="V139" t="s">
        <v>30</v>
      </c>
      <c r="W139" t="s">
        <v>31</v>
      </c>
      <c r="X139" t="s">
        <v>31</v>
      </c>
      <c r="Y139" t="s">
        <v>31</v>
      </c>
      <c r="Z139" t="s">
        <v>31</v>
      </c>
      <c r="AB139" t="s">
        <v>31</v>
      </c>
    </row>
    <row r="140" spans="1:28">
      <c r="A140">
        <v>139</v>
      </c>
      <c r="B140" t="s">
        <v>457</v>
      </c>
      <c r="C140" t="s">
        <v>462</v>
      </c>
      <c r="D140" t="s">
        <v>463</v>
      </c>
      <c r="I140">
        <v>-1</v>
      </c>
      <c r="J140">
        <v>0</v>
      </c>
      <c r="K140">
        <v>-1</v>
      </c>
      <c r="N140" s="2">
        <v>-2.89469969216561E+16</v>
      </c>
      <c r="O140" s="2">
        <v>-5118043183038500</v>
      </c>
      <c r="P140" s="2" t="str">
        <f t="shared" si="6"/>
        <v>-28</v>
      </c>
      <c r="Q140" t="str">
        <f t="shared" si="7"/>
        <v>946996921656100</v>
      </c>
      <c r="R140" t="str">
        <f t="shared" si="8"/>
        <v>-28,946996921656100</v>
      </c>
      <c r="S140" s="1">
        <v>45429</v>
      </c>
      <c r="T140" t="s">
        <v>424</v>
      </c>
      <c r="U140" t="s">
        <v>461</v>
      </c>
      <c r="V140" t="s">
        <v>30</v>
      </c>
      <c r="W140" t="s">
        <v>31</v>
      </c>
      <c r="X140" t="s">
        <v>31</v>
      </c>
      <c r="Y140" t="s">
        <v>31</v>
      </c>
      <c r="Z140" t="s">
        <v>31</v>
      </c>
      <c r="AB140" t="s">
        <v>121</v>
      </c>
    </row>
    <row r="141" spans="1:28">
      <c r="A141">
        <v>140</v>
      </c>
      <c r="B141" t="s">
        <v>457</v>
      </c>
      <c r="C141" t="s">
        <v>464</v>
      </c>
      <c r="D141" t="s">
        <v>465</v>
      </c>
      <c r="I141">
        <v>-1</v>
      </c>
      <c r="J141">
        <v>0</v>
      </c>
      <c r="K141">
        <v>-1</v>
      </c>
      <c r="N141" s="2">
        <v>-2.89333474990046E+16</v>
      </c>
      <c r="O141" s="2">
        <v>-5118613175681190</v>
      </c>
      <c r="P141" s="2" t="str">
        <f t="shared" si="6"/>
        <v>-28</v>
      </c>
      <c r="Q141" t="str">
        <f t="shared" si="7"/>
        <v>933347499004600</v>
      </c>
      <c r="R141" t="str">
        <f t="shared" si="8"/>
        <v>-28,933347499004600</v>
      </c>
      <c r="S141" s="1">
        <v>45415</v>
      </c>
      <c r="T141" t="s">
        <v>424</v>
      </c>
      <c r="U141" t="s">
        <v>461</v>
      </c>
      <c r="V141" t="s">
        <v>30</v>
      </c>
      <c r="W141" t="s">
        <v>31</v>
      </c>
      <c r="X141" t="s">
        <v>31</v>
      </c>
      <c r="Y141" t="s">
        <v>31</v>
      </c>
      <c r="Z141" t="s">
        <v>31</v>
      </c>
      <c r="AB141" t="s">
        <v>31</v>
      </c>
    </row>
    <row r="142" spans="1:28">
      <c r="A142">
        <v>141</v>
      </c>
      <c r="B142" t="s">
        <v>457</v>
      </c>
      <c r="C142" t="s">
        <v>391</v>
      </c>
      <c r="D142" t="s">
        <v>466</v>
      </c>
      <c r="I142">
        <v>-1</v>
      </c>
      <c r="J142">
        <v>0</v>
      </c>
      <c r="K142">
        <v>-1</v>
      </c>
      <c r="N142" s="2">
        <v>-2.89315330635015E+16</v>
      </c>
      <c r="O142" s="2">
        <v>-5.11789202874578E+16</v>
      </c>
      <c r="P142" s="2" t="str">
        <f t="shared" si="6"/>
        <v>-28</v>
      </c>
      <c r="Q142" t="str">
        <f t="shared" si="7"/>
        <v>931533063501500</v>
      </c>
      <c r="R142" t="str">
        <f t="shared" si="8"/>
        <v>-28,931533063501500</v>
      </c>
      <c r="S142" s="1">
        <v>45416</v>
      </c>
      <c r="T142" t="s">
        <v>424</v>
      </c>
      <c r="U142" t="s">
        <v>467</v>
      </c>
      <c r="V142" t="s">
        <v>30</v>
      </c>
      <c r="W142" t="s">
        <v>31</v>
      </c>
      <c r="X142" t="s">
        <v>31</v>
      </c>
      <c r="Y142" t="s">
        <v>31</v>
      </c>
      <c r="Z142" t="s">
        <v>31</v>
      </c>
      <c r="AB142" t="s">
        <v>31</v>
      </c>
    </row>
    <row r="143" spans="1:28">
      <c r="A143">
        <v>142</v>
      </c>
      <c r="B143" t="s">
        <v>457</v>
      </c>
      <c r="C143" t="s">
        <v>468</v>
      </c>
      <c r="D143" t="s">
        <v>469</v>
      </c>
      <c r="I143">
        <v>-1</v>
      </c>
      <c r="J143">
        <v>0</v>
      </c>
      <c r="K143">
        <v>-1</v>
      </c>
      <c r="N143" s="2">
        <v>-2891334914553510</v>
      </c>
      <c r="O143" s="2">
        <v>-5119083892042980</v>
      </c>
      <c r="P143" s="2" t="str">
        <f t="shared" si="6"/>
        <v>-28</v>
      </c>
      <c r="Q143" t="str">
        <f t="shared" si="7"/>
        <v>91334914553510</v>
      </c>
      <c r="R143" t="str">
        <f t="shared" si="8"/>
        <v>-28,91334914553510</v>
      </c>
      <c r="S143" s="1">
        <v>45424</v>
      </c>
      <c r="T143" t="s">
        <v>424</v>
      </c>
      <c r="U143" t="s">
        <v>467</v>
      </c>
      <c r="V143" t="s">
        <v>30</v>
      </c>
      <c r="W143" t="s">
        <v>31</v>
      </c>
      <c r="X143" t="s">
        <v>31</v>
      </c>
      <c r="Y143" t="s">
        <v>31</v>
      </c>
      <c r="Z143" t="s">
        <v>31</v>
      </c>
      <c r="AB143" t="s">
        <v>31</v>
      </c>
    </row>
    <row r="144" spans="1:28">
      <c r="A144">
        <v>143</v>
      </c>
      <c r="B144" t="s">
        <v>457</v>
      </c>
      <c r="C144" t="s">
        <v>344</v>
      </c>
      <c r="D144" t="s">
        <v>470</v>
      </c>
      <c r="I144">
        <v>-1</v>
      </c>
      <c r="J144">
        <v>0</v>
      </c>
      <c r="K144">
        <v>-1</v>
      </c>
      <c r="N144" s="2">
        <v>-2867074498185030</v>
      </c>
      <c r="O144" s="2">
        <v>-5.1143029558216496E+16</v>
      </c>
      <c r="P144" s="2" t="str">
        <f t="shared" si="6"/>
        <v>-28</v>
      </c>
      <c r="Q144" t="str">
        <f t="shared" si="7"/>
        <v>67074498185030</v>
      </c>
      <c r="R144" t="str">
        <f t="shared" si="8"/>
        <v>-28,67074498185030</v>
      </c>
      <c r="S144" s="1">
        <v>45425</v>
      </c>
      <c r="T144" t="s">
        <v>424</v>
      </c>
      <c r="U144" t="s">
        <v>471</v>
      </c>
      <c r="V144" t="s">
        <v>30</v>
      </c>
      <c r="W144" t="s">
        <v>31</v>
      </c>
      <c r="X144" t="s">
        <v>31</v>
      </c>
      <c r="Y144" t="s">
        <v>31</v>
      </c>
      <c r="Z144" t="s">
        <v>31</v>
      </c>
      <c r="AB144" t="s">
        <v>31</v>
      </c>
    </row>
    <row r="145" spans="1:28">
      <c r="A145">
        <v>144</v>
      </c>
      <c r="B145" t="s">
        <v>457</v>
      </c>
      <c r="C145" t="s">
        <v>472</v>
      </c>
      <c r="D145" t="s">
        <v>473</v>
      </c>
      <c r="I145">
        <v>-1</v>
      </c>
      <c r="J145">
        <v>0</v>
      </c>
      <c r="K145">
        <v>-1</v>
      </c>
      <c r="N145" s="2">
        <v>-2942065561314240</v>
      </c>
      <c r="O145" s="2">
        <v>-5.1351056904976496E+16</v>
      </c>
      <c r="P145" s="2" t="str">
        <f t="shared" si="6"/>
        <v>-29</v>
      </c>
      <c r="Q145" t="str">
        <f t="shared" si="7"/>
        <v>42065561314240</v>
      </c>
      <c r="R145" t="str">
        <f t="shared" si="8"/>
        <v>-29,42065561314240</v>
      </c>
      <c r="S145" s="1">
        <v>45413</v>
      </c>
      <c r="T145" t="s">
        <v>424</v>
      </c>
      <c r="U145" t="s">
        <v>474</v>
      </c>
      <c r="V145" t="s">
        <v>30</v>
      </c>
      <c r="W145" t="s">
        <v>31</v>
      </c>
      <c r="X145" t="s">
        <v>31</v>
      </c>
      <c r="Y145" t="s">
        <v>31</v>
      </c>
      <c r="Z145" t="s">
        <v>31</v>
      </c>
      <c r="AB145" t="s">
        <v>31</v>
      </c>
    </row>
    <row r="146" spans="1:28">
      <c r="A146">
        <v>145</v>
      </c>
      <c r="B146" t="s">
        <v>457</v>
      </c>
      <c r="C146" t="s">
        <v>475</v>
      </c>
      <c r="D146" t="s">
        <v>476</v>
      </c>
      <c r="I146">
        <v>-1</v>
      </c>
      <c r="J146">
        <v>0</v>
      </c>
      <c r="K146">
        <v>-1</v>
      </c>
      <c r="N146" s="2">
        <v>-2.94096836666208E+16</v>
      </c>
      <c r="O146" s="2">
        <v>-5135301333924110</v>
      </c>
      <c r="P146" s="2" t="str">
        <f t="shared" si="6"/>
        <v>-29</v>
      </c>
      <c r="Q146" t="str">
        <f t="shared" si="7"/>
        <v>409683666620800</v>
      </c>
      <c r="R146" t="str">
        <f t="shared" si="8"/>
        <v>-29,409683666620800</v>
      </c>
      <c r="S146" s="1">
        <v>45429</v>
      </c>
      <c r="T146" t="s">
        <v>424</v>
      </c>
      <c r="U146" t="s">
        <v>477</v>
      </c>
      <c r="V146" t="s">
        <v>30</v>
      </c>
      <c r="W146" t="s">
        <v>31</v>
      </c>
      <c r="X146" t="s">
        <v>31</v>
      </c>
      <c r="Y146" t="s">
        <v>31</v>
      </c>
      <c r="Z146" t="s">
        <v>31</v>
      </c>
      <c r="AB146" t="s">
        <v>121</v>
      </c>
    </row>
    <row r="147" spans="1:28">
      <c r="A147">
        <v>146</v>
      </c>
      <c r="B147" t="s">
        <v>457</v>
      </c>
      <c r="C147" t="s">
        <v>166</v>
      </c>
      <c r="D147" t="s">
        <v>478</v>
      </c>
      <c r="I147">
        <v>-1</v>
      </c>
      <c r="J147">
        <v>0</v>
      </c>
      <c r="K147">
        <v>-1</v>
      </c>
      <c r="N147" s="2">
        <v>-2.93842173017592E+16</v>
      </c>
      <c r="O147" s="2">
        <v>-5136338185753640</v>
      </c>
      <c r="P147" s="2" t="str">
        <f t="shared" si="6"/>
        <v>-29</v>
      </c>
      <c r="Q147" t="str">
        <f t="shared" si="7"/>
        <v>384217301759200</v>
      </c>
      <c r="R147" t="str">
        <f t="shared" si="8"/>
        <v>-29,384217301759200</v>
      </c>
      <c r="S147" s="1">
        <v>45424</v>
      </c>
      <c r="T147" t="s">
        <v>424</v>
      </c>
      <c r="U147" t="s">
        <v>477</v>
      </c>
      <c r="V147" t="s">
        <v>30</v>
      </c>
      <c r="W147" t="s">
        <v>31</v>
      </c>
      <c r="X147" t="s">
        <v>31</v>
      </c>
      <c r="Y147" t="s">
        <v>31</v>
      </c>
      <c r="Z147" t="s">
        <v>31</v>
      </c>
      <c r="AB147" t="s">
        <v>31</v>
      </c>
    </row>
    <row r="148" spans="1:28">
      <c r="A148">
        <v>147</v>
      </c>
      <c r="B148" t="s">
        <v>457</v>
      </c>
      <c r="C148" t="s">
        <v>70</v>
      </c>
      <c r="D148" t="s">
        <v>479</v>
      </c>
      <c r="I148">
        <v>-1</v>
      </c>
      <c r="J148">
        <v>0</v>
      </c>
      <c r="K148">
        <v>-1</v>
      </c>
      <c r="N148" s="2">
        <v>-2937850421745770</v>
      </c>
      <c r="O148" s="2">
        <v>-5136458089317750</v>
      </c>
      <c r="P148" s="2" t="str">
        <f t="shared" si="6"/>
        <v>-29</v>
      </c>
      <c r="Q148" t="str">
        <f t="shared" si="7"/>
        <v>37850421745770</v>
      </c>
      <c r="R148" t="str">
        <f t="shared" si="8"/>
        <v>-29,37850421745770</v>
      </c>
      <c r="S148" s="1">
        <v>45412</v>
      </c>
      <c r="T148" t="s">
        <v>424</v>
      </c>
      <c r="U148" t="s">
        <v>477</v>
      </c>
      <c r="V148" t="s">
        <v>30</v>
      </c>
      <c r="W148" t="s">
        <v>31</v>
      </c>
      <c r="X148" t="s">
        <v>31</v>
      </c>
      <c r="Y148" t="s">
        <v>31</v>
      </c>
      <c r="Z148" t="s">
        <v>31</v>
      </c>
      <c r="AB148" t="s">
        <v>31</v>
      </c>
    </row>
    <row r="149" spans="1:28">
      <c r="A149">
        <v>148</v>
      </c>
      <c r="B149" t="s">
        <v>457</v>
      </c>
      <c r="C149" t="s">
        <v>480</v>
      </c>
      <c r="D149" t="s">
        <v>481</v>
      </c>
      <c r="I149">
        <v>-1</v>
      </c>
      <c r="J149">
        <v>0</v>
      </c>
      <c r="K149">
        <v>-1</v>
      </c>
      <c r="N149" s="2">
        <v>-2.93513519035428E+16</v>
      </c>
      <c r="O149" s="2">
        <v>-5136734616723840</v>
      </c>
      <c r="P149" s="2" t="str">
        <f t="shared" si="6"/>
        <v>-29</v>
      </c>
      <c r="Q149" t="str">
        <f t="shared" si="7"/>
        <v>351351903542800</v>
      </c>
      <c r="R149" t="str">
        <f t="shared" si="8"/>
        <v>-29,351351903542800</v>
      </c>
      <c r="S149" s="1">
        <v>45413</v>
      </c>
      <c r="T149" t="s">
        <v>424</v>
      </c>
      <c r="U149" t="s">
        <v>477</v>
      </c>
      <c r="V149" t="s">
        <v>30</v>
      </c>
      <c r="W149" t="s">
        <v>31</v>
      </c>
      <c r="X149" t="s">
        <v>31</v>
      </c>
      <c r="Y149" t="s">
        <v>31</v>
      </c>
      <c r="Z149" t="s">
        <v>31</v>
      </c>
      <c r="AB149" t="s">
        <v>31</v>
      </c>
    </row>
    <row r="150" spans="1:28">
      <c r="A150">
        <v>149</v>
      </c>
      <c r="B150" t="s">
        <v>457</v>
      </c>
      <c r="C150" t="s">
        <v>482</v>
      </c>
      <c r="D150" t="s">
        <v>483</v>
      </c>
      <c r="I150">
        <v>-1</v>
      </c>
      <c r="J150">
        <v>0</v>
      </c>
      <c r="K150">
        <v>-1</v>
      </c>
      <c r="N150" s="2">
        <v>-2.93439978999381E+16</v>
      </c>
      <c r="O150" s="2">
        <v>-5136514053063200</v>
      </c>
      <c r="P150" s="2" t="str">
        <f t="shared" si="6"/>
        <v>-29</v>
      </c>
      <c r="Q150" t="str">
        <f t="shared" si="7"/>
        <v>343997899938100</v>
      </c>
      <c r="R150" t="str">
        <f t="shared" si="8"/>
        <v>-29,343997899938100</v>
      </c>
      <c r="S150" s="1">
        <v>45412</v>
      </c>
      <c r="T150" t="s">
        <v>424</v>
      </c>
      <c r="U150" t="s">
        <v>484</v>
      </c>
      <c r="V150" t="s">
        <v>30</v>
      </c>
      <c r="W150" t="s">
        <v>31</v>
      </c>
      <c r="X150" t="s">
        <v>31</v>
      </c>
      <c r="Y150" t="s">
        <v>31</v>
      </c>
      <c r="Z150" t="s">
        <v>31</v>
      </c>
      <c r="AB150" t="s">
        <v>31</v>
      </c>
    </row>
    <row r="151" spans="1:28">
      <c r="A151">
        <v>150</v>
      </c>
      <c r="B151" t="s">
        <v>457</v>
      </c>
      <c r="C151" t="s">
        <v>156</v>
      </c>
      <c r="D151" t="s">
        <v>485</v>
      </c>
      <c r="I151">
        <v>-1</v>
      </c>
      <c r="J151">
        <v>0</v>
      </c>
      <c r="K151">
        <v>-1</v>
      </c>
      <c r="N151" s="2">
        <v>-2.91169048429435E+16</v>
      </c>
      <c r="O151" s="2">
        <v>-5.11920042755502E+16</v>
      </c>
      <c r="P151" s="2" t="str">
        <f t="shared" si="6"/>
        <v>-29</v>
      </c>
      <c r="Q151" t="str">
        <f t="shared" si="7"/>
        <v>116904842943500</v>
      </c>
      <c r="R151" t="str">
        <f t="shared" si="8"/>
        <v>-29,116904842943500</v>
      </c>
      <c r="S151" s="1">
        <v>45424</v>
      </c>
      <c r="T151" t="s">
        <v>424</v>
      </c>
      <c r="U151" t="s">
        <v>486</v>
      </c>
      <c r="V151" t="s">
        <v>30</v>
      </c>
      <c r="W151" t="s">
        <v>31</v>
      </c>
      <c r="X151" t="s">
        <v>31</v>
      </c>
      <c r="Y151" t="s">
        <v>31</v>
      </c>
      <c r="Z151" t="s">
        <v>31</v>
      </c>
      <c r="AB151" t="s">
        <v>31</v>
      </c>
    </row>
    <row r="152" spans="1:28">
      <c r="A152">
        <v>151</v>
      </c>
      <c r="B152" t="s">
        <v>457</v>
      </c>
      <c r="C152" t="s">
        <v>159</v>
      </c>
      <c r="D152" t="s">
        <v>487</v>
      </c>
      <c r="I152">
        <v>-1</v>
      </c>
      <c r="J152">
        <v>0</v>
      </c>
      <c r="K152">
        <v>-1</v>
      </c>
      <c r="N152" s="2">
        <v>-2904709638815410</v>
      </c>
      <c r="O152" s="2">
        <v>-511959802742566</v>
      </c>
      <c r="P152" s="2" t="str">
        <f t="shared" si="6"/>
        <v>-29</v>
      </c>
      <c r="Q152" t="str">
        <f t="shared" si="7"/>
        <v>04709638815410</v>
      </c>
      <c r="R152" t="str">
        <f t="shared" si="8"/>
        <v>-29,04709638815410</v>
      </c>
      <c r="S152" s="1">
        <v>45425</v>
      </c>
      <c r="T152" t="s">
        <v>424</v>
      </c>
      <c r="U152" t="s">
        <v>461</v>
      </c>
      <c r="V152" t="s">
        <v>30</v>
      </c>
      <c r="W152" t="s">
        <v>31</v>
      </c>
      <c r="X152" t="s">
        <v>31</v>
      </c>
      <c r="Y152" t="s">
        <v>31</v>
      </c>
      <c r="Z152" t="s">
        <v>31</v>
      </c>
      <c r="AB152" t="s">
        <v>31</v>
      </c>
    </row>
    <row r="153" spans="1:28">
      <c r="A153">
        <v>152</v>
      </c>
      <c r="B153" t="s">
        <v>457</v>
      </c>
      <c r="C153" t="s">
        <v>488</v>
      </c>
      <c r="D153" t="s">
        <v>489</v>
      </c>
      <c r="I153">
        <v>-1</v>
      </c>
      <c r="J153">
        <v>0</v>
      </c>
      <c r="K153">
        <v>-1</v>
      </c>
      <c r="N153" s="2">
        <v>-2904783112512840</v>
      </c>
      <c r="O153" s="2">
        <v>-5.1194930220787696E+16</v>
      </c>
      <c r="P153" s="2" t="str">
        <f t="shared" si="6"/>
        <v>-29</v>
      </c>
      <c r="Q153" t="str">
        <f t="shared" si="7"/>
        <v>04783112512840</v>
      </c>
      <c r="R153" t="str">
        <f t="shared" si="8"/>
        <v>-29,04783112512840</v>
      </c>
      <c r="S153" s="1">
        <v>45412</v>
      </c>
      <c r="T153" t="s">
        <v>424</v>
      </c>
      <c r="U153" t="s">
        <v>461</v>
      </c>
      <c r="V153" t="s">
        <v>30</v>
      </c>
      <c r="W153" t="s">
        <v>31</v>
      </c>
      <c r="X153" t="s">
        <v>31</v>
      </c>
      <c r="Y153" t="s">
        <v>31</v>
      </c>
      <c r="Z153" t="s">
        <v>31</v>
      </c>
      <c r="AB153" t="s">
        <v>31</v>
      </c>
    </row>
    <row r="154" spans="1:28">
      <c r="A154">
        <v>153</v>
      </c>
      <c r="B154" t="s">
        <v>457</v>
      </c>
      <c r="C154" t="s">
        <v>490</v>
      </c>
      <c r="D154" t="s">
        <v>491</v>
      </c>
      <c r="I154">
        <v>-1</v>
      </c>
      <c r="J154">
        <v>0</v>
      </c>
      <c r="K154">
        <v>-1</v>
      </c>
      <c r="N154" s="2">
        <v>-2902791196458640</v>
      </c>
      <c r="O154" s="2">
        <v>-5119579074924420</v>
      </c>
      <c r="P154" s="2" t="str">
        <f t="shared" si="6"/>
        <v>-29</v>
      </c>
      <c r="Q154" t="str">
        <f t="shared" si="7"/>
        <v>02791196458640</v>
      </c>
      <c r="R154" t="str">
        <f t="shared" si="8"/>
        <v>-29,02791196458640</v>
      </c>
      <c r="S154" s="1">
        <v>45424</v>
      </c>
      <c r="T154" t="s">
        <v>424</v>
      </c>
      <c r="U154" t="s">
        <v>461</v>
      </c>
      <c r="V154" t="s">
        <v>30</v>
      </c>
      <c r="W154" t="s">
        <v>31</v>
      </c>
      <c r="X154" t="s">
        <v>31</v>
      </c>
      <c r="Y154" t="s">
        <v>31</v>
      </c>
      <c r="Z154" t="s">
        <v>31</v>
      </c>
      <c r="AB154" t="s">
        <v>31</v>
      </c>
    </row>
    <row r="155" spans="1:28">
      <c r="A155">
        <v>154</v>
      </c>
      <c r="B155" t="s">
        <v>492</v>
      </c>
      <c r="C155" t="s">
        <v>270</v>
      </c>
      <c r="D155" t="s">
        <v>493</v>
      </c>
      <c r="I155">
        <v>-1</v>
      </c>
      <c r="J155">
        <v>0</v>
      </c>
      <c r="K155">
        <v>-1</v>
      </c>
      <c r="N155" s="2">
        <v>-2.9594670193936E+16</v>
      </c>
      <c r="O155" s="2">
        <v>-5.1388821066585E+16</v>
      </c>
      <c r="P155" s="2" t="str">
        <f t="shared" si="6"/>
        <v>-29</v>
      </c>
      <c r="Q155" t="str">
        <f t="shared" si="7"/>
        <v>594670193936000</v>
      </c>
      <c r="R155" t="str">
        <f t="shared" si="8"/>
        <v>-29,594670193936000</v>
      </c>
      <c r="S155" s="1">
        <v>45412</v>
      </c>
      <c r="T155" t="s">
        <v>424</v>
      </c>
      <c r="U155" t="s">
        <v>494</v>
      </c>
      <c r="V155" t="s">
        <v>30</v>
      </c>
      <c r="W155" t="s">
        <v>31</v>
      </c>
      <c r="X155" t="s">
        <v>31</v>
      </c>
      <c r="Y155" t="s">
        <v>31</v>
      </c>
      <c r="Z155" t="s">
        <v>31</v>
      </c>
      <c r="AB155" t="s">
        <v>31</v>
      </c>
    </row>
    <row r="156" spans="1:28">
      <c r="A156">
        <v>155</v>
      </c>
      <c r="B156" t="s">
        <v>492</v>
      </c>
      <c r="C156" t="s">
        <v>317</v>
      </c>
      <c r="D156" t="s">
        <v>495</v>
      </c>
      <c r="I156">
        <v>-1</v>
      </c>
      <c r="J156">
        <v>0</v>
      </c>
      <c r="K156">
        <v>-1</v>
      </c>
      <c r="N156" s="2">
        <v>-2.96529290885827E+16</v>
      </c>
      <c r="O156" s="2">
        <v>-5.1432255362614304E+16</v>
      </c>
      <c r="P156" s="2" t="str">
        <f t="shared" si="6"/>
        <v>-29</v>
      </c>
      <c r="Q156" t="str">
        <f t="shared" si="7"/>
        <v>652929088582700</v>
      </c>
      <c r="R156" t="str">
        <f t="shared" si="8"/>
        <v>-29,652929088582700</v>
      </c>
      <c r="S156" s="1">
        <v>45413</v>
      </c>
      <c r="T156" t="s">
        <v>424</v>
      </c>
      <c r="U156" t="s">
        <v>496</v>
      </c>
      <c r="V156" t="s">
        <v>30</v>
      </c>
      <c r="W156" t="s">
        <v>31</v>
      </c>
      <c r="X156" t="s">
        <v>31</v>
      </c>
      <c r="Y156" t="s">
        <v>31</v>
      </c>
      <c r="Z156" t="s">
        <v>31</v>
      </c>
      <c r="AB156" t="s">
        <v>31</v>
      </c>
    </row>
    <row r="157" spans="1:28">
      <c r="A157">
        <v>156</v>
      </c>
      <c r="B157" t="s">
        <v>497</v>
      </c>
      <c r="C157" t="s">
        <v>246</v>
      </c>
      <c r="D157" t="s">
        <v>498</v>
      </c>
      <c r="I157">
        <v>-1</v>
      </c>
      <c r="J157">
        <v>0</v>
      </c>
      <c r="K157">
        <v>-1</v>
      </c>
      <c r="N157" s="2">
        <v>-2.93631450843385E+16</v>
      </c>
      <c r="O157" s="2">
        <v>-5106914460347010</v>
      </c>
      <c r="P157" s="2" t="str">
        <f t="shared" si="6"/>
        <v>-29</v>
      </c>
      <c r="Q157" t="str">
        <f t="shared" si="7"/>
        <v>363145084338500</v>
      </c>
      <c r="R157" t="str">
        <f t="shared" si="8"/>
        <v>-29,363145084338500</v>
      </c>
      <c r="S157" s="1">
        <v>45414</v>
      </c>
      <c r="T157" t="s">
        <v>424</v>
      </c>
      <c r="U157" t="s">
        <v>499</v>
      </c>
      <c r="V157" t="s">
        <v>34</v>
      </c>
      <c r="W157" t="s">
        <v>31</v>
      </c>
      <c r="X157" t="s">
        <v>31</v>
      </c>
      <c r="Y157" t="s">
        <v>31</v>
      </c>
      <c r="Z157" t="s">
        <v>31</v>
      </c>
      <c r="AA157" t="s">
        <v>500</v>
      </c>
      <c r="AB157" t="s">
        <v>31</v>
      </c>
    </row>
    <row r="158" spans="1:28">
      <c r="A158">
        <v>157</v>
      </c>
      <c r="B158" t="s">
        <v>497</v>
      </c>
      <c r="C158" t="s">
        <v>275</v>
      </c>
      <c r="D158" t="s">
        <v>501</v>
      </c>
      <c r="I158">
        <v>-1</v>
      </c>
      <c r="J158">
        <v>0</v>
      </c>
      <c r="K158">
        <v>-1</v>
      </c>
      <c r="N158" s="2">
        <v>-2935633769571680</v>
      </c>
      <c r="O158" s="2">
        <v>-5102374016967560</v>
      </c>
      <c r="P158" s="2" t="str">
        <f t="shared" si="6"/>
        <v>-29</v>
      </c>
      <c r="Q158" t="str">
        <f t="shared" si="7"/>
        <v>35633769571680</v>
      </c>
      <c r="R158" t="str">
        <f t="shared" si="8"/>
        <v>-29,35633769571680</v>
      </c>
      <c r="S158" s="1">
        <v>45414</v>
      </c>
      <c r="T158" t="s">
        <v>424</v>
      </c>
      <c r="U158" t="s">
        <v>499</v>
      </c>
      <c r="V158" t="s">
        <v>30</v>
      </c>
      <c r="W158" t="s">
        <v>31</v>
      </c>
      <c r="X158" t="s">
        <v>31</v>
      </c>
      <c r="Y158" t="s">
        <v>31</v>
      </c>
      <c r="Z158" t="s">
        <v>31</v>
      </c>
      <c r="AB158" t="s">
        <v>31</v>
      </c>
    </row>
    <row r="159" spans="1:28">
      <c r="A159">
        <v>158</v>
      </c>
      <c r="B159" t="s">
        <v>497</v>
      </c>
      <c r="C159" t="s">
        <v>317</v>
      </c>
      <c r="D159" t="s">
        <v>502</v>
      </c>
      <c r="I159">
        <v>-1</v>
      </c>
      <c r="J159">
        <v>0</v>
      </c>
      <c r="K159">
        <v>-1</v>
      </c>
      <c r="N159" s="2">
        <v>-2935190582583640</v>
      </c>
      <c r="O159" s="2">
        <v>-5103655335177050</v>
      </c>
      <c r="P159" s="2" t="str">
        <f t="shared" si="6"/>
        <v>-29</v>
      </c>
      <c r="Q159" t="str">
        <f t="shared" si="7"/>
        <v>35190582583640</v>
      </c>
      <c r="R159" t="str">
        <f t="shared" si="8"/>
        <v>-29,35190582583640</v>
      </c>
      <c r="S159" s="1">
        <v>45414</v>
      </c>
      <c r="T159" t="s">
        <v>424</v>
      </c>
      <c r="U159" t="s">
        <v>499</v>
      </c>
      <c r="V159" t="s">
        <v>30</v>
      </c>
      <c r="W159" t="s">
        <v>31</v>
      </c>
      <c r="X159" t="s">
        <v>31</v>
      </c>
      <c r="Y159" t="s">
        <v>31</v>
      </c>
      <c r="Z159" t="s">
        <v>31</v>
      </c>
      <c r="AB159" t="s">
        <v>31</v>
      </c>
    </row>
    <row r="160" spans="1:28">
      <c r="A160">
        <v>159</v>
      </c>
      <c r="B160" t="s">
        <v>497</v>
      </c>
      <c r="C160" t="s">
        <v>163</v>
      </c>
      <c r="D160" t="s">
        <v>503</v>
      </c>
      <c r="I160">
        <v>-1</v>
      </c>
      <c r="J160">
        <v>0</v>
      </c>
      <c r="K160">
        <v>-1</v>
      </c>
      <c r="N160" s="2">
        <v>-2938500547349740</v>
      </c>
      <c r="O160" s="2">
        <v>-5095182717713040</v>
      </c>
      <c r="P160" s="2" t="str">
        <f t="shared" si="6"/>
        <v>-29</v>
      </c>
      <c r="Q160" t="str">
        <f t="shared" si="7"/>
        <v>38500547349740</v>
      </c>
      <c r="R160" t="str">
        <f t="shared" si="8"/>
        <v>-29,38500547349740</v>
      </c>
      <c r="S160" s="1">
        <v>45414</v>
      </c>
      <c r="T160" t="s">
        <v>424</v>
      </c>
      <c r="U160" t="s">
        <v>447</v>
      </c>
      <c r="V160" t="s">
        <v>30</v>
      </c>
      <c r="W160" t="s">
        <v>31</v>
      </c>
      <c r="X160" t="s">
        <v>31</v>
      </c>
      <c r="Y160" t="s">
        <v>31</v>
      </c>
      <c r="Z160" t="s">
        <v>31</v>
      </c>
      <c r="AB160" t="s">
        <v>31</v>
      </c>
    </row>
    <row r="161" spans="1:28">
      <c r="A161">
        <v>160</v>
      </c>
      <c r="B161" t="s">
        <v>497</v>
      </c>
      <c r="C161" t="s">
        <v>504</v>
      </c>
      <c r="D161" t="s">
        <v>505</v>
      </c>
      <c r="I161">
        <v>-1</v>
      </c>
      <c r="J161">
        <v>0</v>
      </c>
      <c r="K161">
        <v>-1</v>
      </c>
      <c r="N161" s="2">
        <v>-2937969388141900</v>
      </c>
      <c r="O161" s="2">
        <v>-5086982706075170</v>
      </c>
      <c r="P161" s="2" t="str">
        <f t="shared" si="6"/>
        <v>-29</v>
      </c>
      <c r="Q161" t="str">
        <f t="shared" si="7"/>
        <v>37969388141900</v>
      </c>
      <c r="R161" t="str">
        <f t="shared" si="8"/>
        <v>-29,37969388141900</v>
      </c>
      <c r="S161" s="1">
        <v>45413</v>
      </c>
      <c r="T161" t="s">
        <v>424</v>
      </c>
      <c r="U161" t="s">
        <v>447</v>
      </c>
      <c r="V161" t="s">
        <v>34</v>
      </c>
      <c r="W161" t="s">
        <v>31</v>
      </c>
      <c r="X161" t="s">
        <v>31</v>
      </c>
      <c r="Y161" t="s">
        <v>31</v>
      </c>
      <c r="Z161" t="s">
        <v>31</v>
      </c>
      <c r="AA161" t="s">
        <v>506</v>
      </c>
      <c r="AB161" t="s">
        <v>31</v>
      </c>
    </row>
    <row r="162" spans="1:28">
      <c r="A162">
        <v>161</v>
      </c>
      <c r="B162" t="s">
        <v>497</v>
      </c>
      <c r="C162" t="s">
        <v>507</v>
      </c>
      <c r="D162" t="s">
        <v>508</v>
      </c>
      <c r="I162">
        <v>-1</v>
      </c>
      <c r="J162">
        <v>0</v>
      </c>
      <c r="K162">
        <v>-1</v>
      </c>
      <c r="N162" s="2">
        <v>-2.93789696125052E+16</v>
      </c>
      <c r="O162" s="2">
        <v>-5086727060848560</v>
      </c>
      <c r="P162" s="2" t="str">
        <f t="shared" si="6"/>
        <v>-29</v>
      </c>
      <c r="Q162" t="str">
        <f t="shared" si="7"/>
        <v>378969612505200</v>
      </c>
      <c r="R162" t="str">
        <f t="shared" si="8"/>
        <v>-29,378969612505200</v>
      </c>
      <c r="S162" s="1">
        <v>45414</v>
      </c>
      <c r="T162" t="s">
        <v>424</v>
      </c>
      <c r="U162" t="s">
        <v>509</v>
      </c>
      <c r="V162" t="s">
        <v>34</v>
      </c>
      <c r="W162" t="s">
        <v>31</v>
      </c>
      <c r="X162" t="s">
        <v>31</v>
      </c>
      <c r="Y162" t="s">
        <v>31</v>
      </c>
      <c r="Z162" t="s">
        <v>31</v>
      </c>
      <c r="AA162" t="s">
        <v>510</v>
      </c>
      <c r="AB162" t="s">
        <v>31</v>
      </c>
    </row>
    <row r="163" spans="1:28">
      <c r="A163">
        <v>162</v>
      </c>
      <c r="B163" t="s">
        <v>511</v>
      </c>
      <c r="C163" t="s">
        <v>381</v>
      </c>
      <c r="D163" t="s">
        <v>512</v>
      </c>
      <c r="I163">
        <v>-1</v>
      </c>
      <c r="J163">
        <v>0</v>
      </c>
      <c r="K163">
        <v>-1</v>
      </c>
      <c r="N163" s="2">
        <v>-2.96570101760953E+16</v>
      </c>
      <c r="O163" s="2">
        <v>-5.06663809050682E+16</v>
      </c>
      <c r="P163" s="2" t="str">
        <f t="shared" si="6"/>
        <v>-29</v>
      </c>
      <c r="Q163" t="str">
        <f t="shared" si="7"/>
        <v>657010176095300</v>
      </c>
      <c r="R163" t="str">
        <f t="shared" si="8"/>
        <v>-29,657010176095300</v>
      </c>
      <c r="S163" s="1">
        <v>45414</v>
      </c>
      <c r="T163" t="s">
        <v>424</v>
      </c>
      <c r="U163" t="s">
        <v>425</v>
      </c>
      <c r="V163" t="s">
        <v>30</v>
      </c>
      <c r="W163" t="s">
        <v>31</v>
      </c>
      <c r="X163" t="s">
        <v>31</v>
      </c>
      <c r="Y163" t="s">
        <v>31</v>
      </c>
      <c r="Z163" t="s">
        <v>31</v>
      </c>
      <c r="AB163" t="s">
        <v>31</v>
      </c>
    </row>
    <row r="164" spans="1:28">
      <c r="A164">
        <v>163</v>
      </c>
      <c r="B164" t="s">
        <v>511</v>
      </c>
      <c r="C164" t="s">
        <v>150</v>
      </c>
      <c r="D164" t="s">
        <v>513</v>
      </c>
      <c r="I164">
        <v>-1</v>
      </c>
      <c r="J164">
        <v>0</v>
      </c>
      <c r="K164">
        <v>-1</v>
      </c>
      <c r="N164" s="2">
        <v>-2.96611390502324E+16</v>
      </c>
      <c r="O164" s="2">
        <v>-5.05841412007684E+16</v>
      </c>
      <c r="P164" s="2" t="str">
        <f t="shared" si="6"/>
        <v>-29</v>
      </c>
      <c r="Q164" t="str">
        <f t="shared" si="7"/>
        <v>661139050232400</v>
      </c>
      <c r="R164" t="str">
        <f t="shared" si="8"/>
        <v>-29,661139050232400</v>
      </c>
      <c r="S164" s="1">
        <v>45424</v>
      </c>
      <c r="T164" t="s">
        <v>424</v>
      </c>
      <c r="U164" t="s">
        <v>514</v>
      </c>
      <c r="V164" t="s">
        <v>30</v>
      </c>
      <c r="W164" t="s">
        <v>31</v>
      </c>
      <c r="X164" t="s">
        <v>31</v>
      </c>
      <c r="Y164" t="s">
        <v>31</v>
      </c>
      <c r="Z164" t="s">
        <v>31</v>
      </c>
      <c r="AB164" t="s">
        <v>31</v>
      </c>
    </row>
    <row r="165" spans="1:28">
      <c r="A165">
        <v>164</v>
      </c>
      <c r="B165" t="s">
        <v>515</v>
      </c>
      <c r="C165" t="s">
        <v>125</v>
      </c>
      <c r="D165" t="s">
        <v>516</v>
      </c>
      <c r="I165">
        <v>-1</v>
      </c>
      <c r="J165">
        <v>0</v>
      </c>
      <c r="K165">
        <v>-1</v>
      </c>
      <c r="N165" s="2">
        <v>-297299603751305</v>
      </c>
      <c r="O165" s="2">
        <v>-5115030496617700</v>
      </c>
      <c r="P165" s="2" t="str">
        <f t="shared" si="6"/>
        <v>-29</v>
      </c>
      <c r="Q165" t="str">
        <f t="shared" si="7"/>
        <v>7299603751305</v>
      </c>
      <c r="R165" t="str">
        <f t="shared" si="8"/>
        <v>-29,7299603751305</v>
      </c>
      <c r="S165" s="1">
        <v>45433</v>
      </c>
      <c r="T165" t="s">
        <v>424</v>
      </c>
      <c r="U165" t="s">
        <v>517</v>
      </c>
      <c r="V165" t="s">
        <v>30</v>
      </c>
      <c r="W165" t="s">
        <v>31</v>
      </c>
      <c r="X165" t="s">
        <v>31</v>
      </c>
      <c r="Y165" t="s">
        <v>31</v>
      </c>
      <c r="Z165" t="s">
        <v>31</v>
      </c>
    </row>
    <row r="166" spans="1:28">
      <c r="A166">
        <v>165</v>
      </c>
      <c r="B166" t="s">
        <v>515</v>
      </c>
      <c r="C166" t="s">
        <v>216</v>
      </c>
      <c r="D166" t="s">
        <v>518</v>
      </c>
      <c r="I166">
        <v>-1</v>
      </c>
      <c r="J166">
        <v>0</v>
      </c>
      <c r="K166">
        <v>-1</v>
      </c>
      <c r="N166" s="2">
        <v>-2.9663961527184E+16</v>
      </c>
      <c r="O166" s="2">
        <v>-5.13287728174282E+16</v>
      </c>
      <c r="P166" s="2" t="str">
        <f t="shared" si="6"/>
        <v>-29</v>
      </c>
      <c r="Q166" t="str">
        <f t="shared" si="7"/>
        <v>663961527184000</v>
      </c>
      <c r="R166" t="str">
        <f t="shared" si="8"/>
        <v>-29,663961527184000</v>
      </c>
      <c r="S166" s="1">
        <v>45432</v>
      </c>
      <c r="T166" t="s">
        <v>424</v>
      </c>
      <c r="U166" t="s">
        <v>519</v>
      </c>
      <c r="V166" t="s">
        <v>120</v>
      </c>
      <c r="W166" t="s">
        <v>121</v>
      </c>
      <c r="X166" t="s">
        <v>121</v>
      </c>
      <c r="Y166" t="s">
        <v>121</v>
      </c>
      <c r="Z166" t="s">
        <v>121</v>
      </c>
      <c r="AA166" t="s">
        <v>520</v>
      </c>
      <c r="AB166" t="s">
        <v>31</v>
      </c>
    </row>
    <row r="167" spans="1:28">
      <c r="A167">
        <v>166</v>
      </c>
      <c r="B167" t="s">
        <v>515</v>
      </c>
      <c r="C167" t="s">
        <v>521</v>
      </c>
      <c r="D167" t="s">
        <v>522</v>
      </c>
      <c r="I167">
        <v>-1</v>
      </c>
      <c r="J167">
        <v>0</v>
      </c>
      <c r="K167">
        <v>-1</v>
      </c>
      <c r="N167" s="2">
        <v>-2.96698010074725E+16</v>
      </c>
      <c r="O167" s="2">
        <v>-5142830686705780</v>
      </c>
      <c r="P167" s="2" t="str">
        <f t="shared" si="6"/>
        <v>-29</v>
      </c>
      <c r="Q167" t="str">
        <f t="shared" si="7"/>
        <v>669801007472500</v>
      </c>
      <c r="R167" t="str">
        <f t="shared" si="8"/>
        <v>-29,669801007472500</v>
      </c>
      <c r="S167" s="1">
        <v>45413</v>
      </c>
      <c r="T167" t="s">
        <v>424</v>
      </c>
      <c r="U167" t="s">
        <v>496</v>
      </c>
      <c r="V167" t="s">
        <v>30</v>
      </c>
      <c r="W167" t="s">
        <v>31</v>
      </c>
      <c r="X167" t="s">
        <v>31</v>
      </c>
      <c r="Y167" t="s">
        <v>31</v>
      </c>
      <c r="Z167" t="s">
        <v>31</v>
      </c>
      <c r="AB167" t="s">
        <v>31</v>
      </c>
    </row>
    <row r="168" spans="1:28">
      <c r="A168">
        <v>167</v>
      </c>
      <c r="B168" t="s">
        <v>56</v>
      </c>
      <c r="C168" t="s">
        <v>523</v>
      </c>
      <c r="D168" t="s">
        <v>524</v>
      </c>
      <c r="I168">
        <v>-1</v>
      </c>
      <c r="J168">
        <v>0</v>
      </c>
      <c r="K168">
        <v>-1</v>
      </c>
      <c r="N168" s="2">
        <v>-2.86981992664988E+16</v>
      </c>
      <c r="O168" s="2">
        <v>-5.1720114966420096E+16</v>
      </c>
      <c r="P168" s="2" t="str">
        <f t="shared" si="6"/>
        <v>-28</v>
      </c>
      <c r="Q168" t="str">
        <f t="shared" si="7"/>
        <v>698199266498800</v>
      </c>
      <c r="R168" t="str">
        <f t="shared" si="8"/>
        <v>-28,698199266498800</v>
      </c>
      <c r="S168" s="1">
        <v>45413</v>
      </c>
      <c r="T168" t="s">
        <v>424</v>
      </c>
      <c r="U168" t="s">
        <v>525</v>
      </c>
      <c r="V168" t="s">
        <v>30</v>
      </c>
      <c r="W168" t="s">
        <v>31</v>
      </c>
      <c r="X168" t="s">
        <v>31</v>
      </c>
      <c r="Y168" t="s">
        <v>31</v>
      </c>
      <c r="Z168" t="s">
        <v>31</v>
      </c>
      <c r="AB168" t="s">
        <v>31</v>
      </c>
    </row>
    <row r="169" spans="1:28">
      <c r="A169">
        <v>168</v>
      </c>
      <c r="B169" t="s">
        <v>526</v>
      </c>
      <c r="C169" t="s">
        <v>415</v>
      </c>
      <c r="D169" t="s">
        <v>527</v>
      </c>
      <c r="I169">
        <v>-1</v>
      </c>
      <c r="J169">
        <v>0</v>
      </c>
      <c r="K169">
        <v>-1</v>
      </c>
      <c r="N169" s="2">
        <v>-2.89018909425977E+16</v>
      </c>
      <c r="O169" s="2">
        <v>-5158246976427540</v>
      </c>
      <c r="P169" s="2" t="str">
        <f t="shared" si="6"/>
        <v>-28</v>
      </c>
      <c r="Q169" t="str">
        <f t="shared" si="7"/>
        <v>901890942597700</v>
      </c>
      <c r="R169" t="str">
        <f t="shared" si="8"/>
        <v>-28,901890942597700</v>
      </c>
      <c r="S169" s="1">
        <v>45415</v>
      </c>
      <c r="T169" t="s">
        <v>424</v>
      </c>
      <c r="U169" t="s">
        <v>528</v>
      </c>
      <c r="V169" t="s">
        <v>30</v>
      </c>
      <c r="W169" t="s">
        <v>31</v>
      </c>
      <c r="X169" t="s">
        <v>31</v>
      </c>
      <c r="Y169" t="s">
        <v>31</v>
      </c>
      <c r="Z169" t="s">
        <v>31</v>
      </c>
      <c r="AB169" t="s">
        <v>31</v>
      </c>
    </row>
    <row r="170" spans="1:28">
      <c r="A170">
        <v>169</v>
      </c>
      <c r="B170" t="s">
        <v>526</v>
      </c>
      <c r="C170" t="s">
        <v>50</v>
      </c>
      <c r="D170" t="s">
        <v>529</v>
      </c>
      <c r="I170">
        <v>-1</v>
      </c>
      <c r="J170">
        <v>0</v>
      </c>
      <c r="K170">
        <v>-1</v>
      </c>
      <c r="N170" s="2">
        <v>-2.88805280126737E+16</v>
      </c>
      <c r="O170" s="2">
        <v>-5163063528017190</v>
      </c>
      <c r="P170" s="2" t="str">
        <f t="shared" si="6"/>
        <v>-28</v>
      </c>
      <c r="Q170" t="str">
        <f t="shared" si="7"/>
        <v>880528012673700</v>
      </c>
      <c r="R170" t="str">
        <f t="shared" si="8"/>
        <v>-28,880528012673700</v>
      </c>
      <c r="S170" s="1">
        <v>45413</v>
      </c>
      <c r="T170" t="s">
        <v>424</v>
      </c>
      <c r="U170" t="s">
        <v>530</v>
      </c>
      <c r="V170" t="s">
        <v>30</v>
      </c>
      <c r="W170" t="s">
        <v>31</v>
      </c>
      <c r="X170" t="s">
        <v>31</v>
      </c>
      <c r="Y170" t="s">
        <v>31</v>
      </c>
      <c r="Z170" t="s">
        <v>31</v>
      </c>
      <c r="AB170" t="s">
        <v>31</v>
      </c>
    </row>
    <row r="171" spans="1:28">
      <c r="A171">
        <v>170</v>
      </c>
      <c r="B171" t="s">
        <v>531</v>
      </c>
      <c r="C171" t="s">
        <v>532</v>
      </c>
      <c r="D171" t="s">
        <v>533</v>
      </c>
      <c r="I171">
        <v>-1</v>
      </c>
      <c r="J171">
        <v>0</v>
      </c>
      <c r="K171">
        <v>-1</v>
      </c>
      <c r="N171" s="2">
        <v>-2.89619244188079E+16</v>
      </c>
      <c r="O171" s="2">
        <v>-5.16769851687604E+16</v>
      </c>
      <c r="P171" s="2" t="str">
        <f t="shared" si="6"/>
        <v>-28</v>
      </c>
      <c r="Q171" t="str">
        <f t="shared" si="7"/>
        <v>961924418807900</v>
      </c>
      <c r="R171" t="str">
        <f t="shared" si="8"/>
        <v>-28,961924418807900</v>
      </c>
      <c r="S171" s="1">
        <v>45415</v>
      </c>
      <c r="T171" t="s">
        <v>424</v>
      </c>
      <c r="U171" t="s">
        <v>534</v>
      </c>
      <c r="V171" t="s">
        <v>30</v>
      </c>
      <c r="W171" t="s">
        <v>31</v>
      </c>
      <c r="X171" t="s">
        <v>31</v>
      </c>
      <c r="Y171" t="s">
        <v>31</v>
      </c>
      <c r="Z171" t="s">
        <v>31</v>
      </c>
      <c r="AA171" t="s">
        <v>35</v>
      </c>
      <c r="AB171" t="s">
        <v>31</v>
      </c>
    </row>
    <row r="172" spans="1:28">
      <c r="A172">
        <v>171</v>
      </c>
      <c r="B172" t="s">
        <v>535</v>
      </c>
      <c r="C172" t="s">
        <v>220</v>
      </c>
      <c r="D172" t="s">
        <v>536</v>
      </c>
      <c r="I172">
        <v>-1</v>
      </c>
      <c r="J172">
        <v>0</v>
      </c>
      <c r="K172">
        <v>-1</v>
      </c>
      <c r="N172" s="2">
        <v>-2.95444055232322E+16</v>
      </c>
      <c r="O172" s="2">
        <v>-5156872938532930</v>
      </c>
      <c r="P172" s="2" t="str">
        <f t="shared" si="6"/>
        <v>-29</v>
      </c>
      <c r="Q172" t="str">
        <f t="shared" si="7"/>
        <v>544405523232200</v>
      </c>
      <c r="R172" t="str">
        <f t="shared" si="8"/>
        <v>-29,544405523232200</v>
      </c>
      <c r="S172" s="1">
        <v>45413</v>
      </c>
      <c r="T172" t="s">
        <v>424</v>
      </c>
      <c r="U172" t="s">
        <v>537</v>
      </c>
      <c r="V172" t="s">
        <v>120</v>
      </c>
      <c r="W172" t="s">
        <v>121</v>
      </c>
      <c r="X172" t="s">
        <v>121</v>
      </c>
      <c r="Y172" t="s">
        <v>121</v>
      </c>
      <c r="Z172" t="s">
        <v>121</v>
      </c>
      <c r="AA172" t="s">
        <v>368</v>
      </c>
      <c r="AB172" t="s">
        <v>121</v>
      </c>
    </row>
    <row r="173" spans="1:28">
      <c r="A173">
        <v>172</v>
      </c>
      <c r="B173" t="s">
        <v>538</v>
      </c>
      <c r="C173" t="s">
        <v>102</v>
      </c>
      <c r="D173" t="s">
        <v>539</v>
      </c>
      <c r="I173">
        <v>-1</v>
      </c>
      <c r="J173">
        <v>0</v>
      </c>
      <c r="K173">
        <v>-1</v>
      </c>
      <c r="N173" s="2">
        <v>-294923292286824</v>
      </c>
      <c r="O173" s="2">
        <v>-5137325547519060</v>
      </c>
      <c r="P173" s="2" t="str">
        <f t="shared" si="6"/>
        <v>-29</v>
      </c>
      <c r="Q173" t="str">
        <f t="shared" si="7"/>
        <v>4923292286824</v>
      </c>
      <c r="R173" t="str">
        <f t="shared" si="8"/>
        <v>-29,4923292286824</v>
      </c>
      <c r="S173" s="1">
        <v>45426</v>
      </c>
      <c r="T173" t="s">
        <v>424</v>
      </c>
      <c r="U173" t="s">
        <v>474</v>
      </c>
      <c r="V173" t="s">
        <v>30</v>
      </c>
      <c r="W173" t="s">
        <v>31</v>
      </c>
      <c r="X173" t="s">
        <v>31</v>
      </c>
      <c r="Y173" t="s">
        <v>31</v>
      </c>
      <c r="Z173" t="s">
        <v>31</v>
      </c>
      <c r="AB173" t="s">
        <v>31</v>
      </c>
    </row>
    <row r="174" spans="1:28">
      <c r="A174">
        <v>173</v>
      </c>
      <c r="B174" t="s">
        <v>540</v>
      </c>
      <c r="C174" t="s">
        <v>50</v>
      </c>
      <c r="D174" t="s">
        <v>541</v>
      </c>
      <c r="I174">
        <v>-1</v>
      </c>
      <c r="J174">
        <v>0</v>
      </c>
      <c r="K174">
        <v>-1</v>
      </c>
      <c r="N174" s="2">
        <v>-2.95089070834891E+16</v>
      </c>
      <c r="O174" s="2">
        <v>-5.0091217608040496E+16</v>
      </c>
      <c r="P174" s="2" t="str">
        <f t="shared" si="6"/>
        <v>-29</v>
      </c>
      <c r="Q174" t="str">
        <f t="shared" si="7"/>
        <v>508907083489100</v>
      </c>
      <c r="R174" t="str">
        <f t="shared" si="8"/>
        <v>-29,508907083489100</v>
      </c>
      <c r="S174" s="1">
        <v>45414</v>
      </c>
      <c r="T174" t="s">
        <v>424</v>
      </c>
      <c r="U174" t="s">
        <v>542</v>
      </c>
      <c r="V174" t="s">
        <v>120</v>
      </c>
      <c r="W174" t="s">
        <v>121</v>
      </c>
      <c r="X174" t="s">
        <v>121</v>
      </c>
      <c r="Y174" t="s">
        <v>121</v>
      </c>
      <c r="Z174" t="s">
        <v>121</v>
      </c>
      <c r="AA174" t="s">
        <v>543</v>
      </c>
      <c r="AB174" t="s">
        <v>31</v>
      </c>
    </row>
    <row r="175" spans="1:28">
      <c r="A175">
        <v>174</v>
      </c>
      <c r="B175" t="s">
        <v>287</v>
      </c>
      <c r="C175" t="s">
        <v>32</v>
      </c>
      <c r="D175" t="s">
        <v>544</v>
      </c>
      <c r="I175">
        <v>-1</v>
      </c>
      <c r="J175">
        <v>0</v>
      </c>
      <c r="K175">
        <v>-1</v>
      </c>
      <c r="N175" s="2">
        <v>-2911399123339700</v>
      </c>
      <c r="O175" s="2">
        <v>-5159068915815390</v>
      </c>
      <c r="P175" s="2" t="str">
        <f t="shared" si="6"/>
        <v>-29</v>
      </c>
      <c r="Q175" t="str">
        <f t="shared" si="7"/>
        <v>11399123339700</v>
      </c>
      <c r="R175" t="str">
        <f t="shared" si="8"/>
        <v>-29,11399123339700</v>
      </c>
      <c r="S175" s="1">
        <v>45415</v>
      </c>
      <c r="T175" t="s">
        <v>424</v>
      </c>
      <c r="U175" t="s">
        <v>545</v>
      </c>
      <c r="V175" t="s">
        <v>30</v>
      </c>
      <c r="W175" t="s">
        <v>31</v>
      </c>
      <c r="X175" t="s">
        <v>31</v>
      </c>
      <c r="Y175" t="s">
        <v>31</v>
      </c>
      <c r="Z175" t="s">
        <v>31</v>
      </c>
      <c r="AB175" t="s">
        <v>31</v>
      </c>
    </row>
    <row r="176" spans="1:28">
      <c r="A176">
        <v>175</v>
      </c>
      <c r="B176" t="s">
        <v>287</v>
      </c>
      <c r="C176" t="s">
        <v>220</v>
      </c>
      <c r="D176" t="s">
        <v>546</v>
      </c>
      <c r="I176">
        <v>-1</v>
      </c>
      <c r="J176">
        <v>0</v>
      </c>
      <c r="K176">
        <v>-1</v>
      </c>
      <c r="N176" s="2">
        <v>-2.90881016733063E+16</v>
      </c>
      <c r="O176" s="2">
        <v>-5.17148478402494E+16</v>
      </c>
      <c r="P176" s="2" t="str">
        <f t="shared" si="6"/>
        <v>-29</v>
      </c>
      <c r="Q176" t="str">
        <f t="shared" si="7"/>
        <v>088101673306300</v>
      </c>
      <c r="R176" t="str">
        <f t="shared" si="8"/>
        <v>-29,088101673306300</v>
      </c>
      <c r="S176" s="1">
        <v>45248</v>
      </c>
      <c r="T176" t="s">
        <v>424</v>
      </c>
      <c r="U176" t="s">
        <v>547</v>
      </c>
      <c r="V176" t="s">
        <v>120</v>
      </c>
      <c r="W176" t="s">
        <v>121</v>
      </c>
      <c r="X176" t="s">
        <v>121</v>
      </c>
      <c r="Y176" t="s">
        <v>121</v>
      </c>
      <c r="Z176" t="s">
        <v>121</v>
      </c>
      <c r="AA176" t="s">
        <v>548</v>
      </c>
      <c r="AB176" t="s">
        <v>31</v>
      </c>
    </row>
    <row r="177" spans="1:28">
      <c r="A177">
        <v>176</v>
      </c>
      <c r="B177" t="s">
        <v>549</v>
      </c>
      <c r="C177" t="s">
        <v>36</v>
      </c>
      <c r="D177" t="s">
        <v>550</v>
      </c>
      <c r="I177">
        <v>-1</v>
      </c>
      <c r="J177">
        <v>0</v>
      </c>
      <c r="K177">
        <v>-1</v>
      </c>
      <c r="N177" s="2">
        <v>-2.88823646385405E+16</v>
      </c>
      <c r="O177" s="2">
        <v>-5146173320093710</v>
      </c>
      <c r="P177" s="2" t="str">
        <f t="shared" si="6"/>
        <v>-28</v>
      </c>
      <c r="Q177" t="str">
        <f t="shared" si="7"/>
        <v>882364638540500</v>
      </c>
      <c r="R177" t="str">
        <f t="shared" si="8"/>
        <v>-28,882364638540500</v>
      </c>
      <c r="S177" s="1">
        <v>45414</v>
      </c>
      <c r="T177" t="s">
        <v>424</v>
      </c>
      <c r="U177" t="s">
        <v>551</v>
      </c>
      <c r="V177" t="s">
        <v>34</v>
      </c>
      <c r="W177" t="s">
        <v>31</v>
      </c>
      <c r="X177" t="s">
        <v>121</v>
      </c>
      <c r="Y177" t="s">
        <v>31</v>
      </c>
      <c r="Z177" t="s">
        <v>31</v>
      </c>
      <c r="AA177" t="s">
        <v>552</v>
      </c>
      <c r="AB177" t="s">
        <v>31</v>
      </c>
    </row>
    <row r="178" spans="1:28">
      <c r="A178">
        <v>177</v>
      </c>
      <c r="B178" t="s">
        <v>549</v>
      </c>
      <c r="C178" t="s">
        <v>83</v>
      </c>
      <c r="D178" t="s">
        <v>553</v>
      </c>
      <c r="I178">
        <v>-1</v>
      </c>
      <c r="J178">
        <v>0</v>
      </c>
      <c r="K178">
        <v>-1</v>
      </c>
      <c r="N178" s="2">
        <v>-2.8873344334958E+16</v>
      </c>
      <c r="O178" s="2">
        <v>-514488974723432</v>
      </c>
      <c r="P178" s="2" t="str">
        <f t="shared" si="6"/>
        <v>-28</v>
      </c>
      <c r="Q178" t="str">
        <f t="shared" si="7"/>
        <v>873344334958000</v>
      </c>
      <c r="R178" t="str">
        <f t="shared" si="8"/>
        <v>-28,873344334958000</v>
      </c>
      <c r="S178" s="1">
        <v>45414</v>
      </c>
      <c r="T178" t="s">
        <v>424</v>
      </c>
      <c r="U178" t="s">
        <v>551</v>
      </c>
      <c r="V178" t="s">
        <v>34</v>
      </c>
      <c r="W178" t="s">
        <v>31</v>
      </c>
      <c r="X178" t="s">
        <v>121</v>
      </c>
      <c r="Y178" t="s">
        <v>31</v>
      </c>
      <c r="Z178" t="s">
        <v>31</v>
      </c>
      <c r="AA178" t="s">
        <v>552</v>
      </c>
      <c r="AB178" t="s">
        <v>121</v>
      </c>
    </row>
    <row r="179" spans="1:28">
      <c r="A179">
        <v>178</v>
      </c>
      <c r="B179" t="s">
        <v>554</v>
      </c>
      <c r="C179" t="s">
        <v>220</v>
      </c>
      <c r="D179" t="s">
        <v>555</v>
      </c>
      <c r="I179">
        <v>-1</v>
      </c>
      <c r="J179">
        <v>0</v>
      </c>
      <c r="K179">
        <v>-1</v>
      </c>
      <c r="N179" s="2">
        <v>-2880782799631840</v>
      </c>
      <c r="O179" s="2">
        <v>-517365797944598</v>
      </c>
      <c r="P179" s="2" t="str">
        <f t="shared" si="6"/>
        <v>-28</v>
      </c>
      <c r="Q179" t="str">
        <f t="shared" si="7"/>
        <v>80782799631840</v>
      </c>
      <c r="R179" t="str">
        <f t="shared" si="8"/>
        <v>-28,80782799631840</v>
      </c>
      <c r="S179" s="1">
        <v>45414</v>
      </c>
      <c r="T179" t="s">
        <v>424</v>
      </c>
      <c r="U179" t="s">
        <v>556</v>
      </c>
      <c r="V179" t="s">
        <v>120</v>
      </c>
      <c r="W179" t="s">
        <v>121</v>
      </c>
      <c r="X179" t="s">
        <v>121</v>
      </c>
      <c r="Y179" t="s">
        <v>121</v>
      </c>
      <c r="Z179" t="s">
        <v>121</v>
      </c>
      <c r="AA179" t="s">
        <v>306</v>
      </c>
      <c r="AB179" t="s">
        <v>31</v>
      </c>
    </row>
    <row r="180" spans="1:28">
      <c r="A180">
        <v>179</v>
      </c>
      <c r="B180" t="s">
        <v>557</v>
      </c>
      <c r="C180" t="s">
        <v>131</v>
      </c>
      <c r="D180" t="s">
        <v>558</v>
      </c>
      <c r="I180">
        <v>-1</v>
      </c>
      <c r="J180">
        <v>0</v>
      </c>
      <c r="K180">
        <v>-1</v>
      </c>
      <c r="N180" s="2">
        <v>-2.91888776071674E+16</v>
      </c>
      <c r="O180" s="2">
        <v>-5157018436469950</v>
      </c>
      <c r="P180" s="2" t="str">
        <f t="shared" si="6"/>
        <v>-29</v>
      </c>
      <c r="Q180" t="str">
        <f t="shared" si="7"/>
        <v>188877607167400</v>
      </c>
      <c r="R180" t="str">
        <f t="shared" si="8"/>
        <v>-29,188877607167400</v>
      </c>
      <c r="S180" s="1">
        <v>45418</v>
      </c>
      <c r="T180" t="s">
        <v>424</v>
      </c>
      <c r="U180" t="s">
        <v>545</v>
      </c>
      <c r="V180" t="s">
        <v>120</v>
      </c>
      <c r="W180" t="s">
        <v>121</v>
      </c>
      <c r="X180" t="s">
        <v>121</v>
      </c>
      <c r="Y180" t="s">
        <v>121</v>
      </c>
      <c r="Z180" t="s">
        <v>121</v>
      </c>
      <c r="AA180" t="s">
        <v>559</v>
      </c>
      <c r="AB180" t="s">
        <v>31</v>
      </c>
    </row>
    <row r="181" spans="1:28">
      <c r="A181">
        <v>180</v>
      </c>
      <c r="B181" t="s">
        <v>560</v>
      </c>
      <c r="C181" t="s">
        <v>32</v>
      </c>
      <c r="D181" t="s">
        <v>561</v>
      </c>
      <c r="I181">
        <v>-1</v>
      </c>
      <c r="J181">
        <v>0</v>
      </c>
      <c r="K181">
        <v>-1</v>
      </c>
      <c r="N181" s="2">
        <v>-2932394435100010</v>
      </c>
      <c r="O181" s="2">
        <v>-5.14317992577536E+16</v>
      </c>
      <c r="P181" s="2" t="str">
        <f t="shared" si="6"/>
        <v>-29</v>
      </c>
      <c r="Q181" t="str">
        <f t="shared" si="7"/>
        <v>32394435100010</v>
      </c>
      <c r="R181" t="str">
        <f t="shared" si="8"/>
        <v>-29,32394435100010</v>
      </c>
      <c r="S181" s="1">
        <v>45424</v>
      </c>
      <c r="T181" t="s">
        <v>424</v>
      </c>
      <c r="U181" t="s">
        <v>562</v>
      </c>
      <c r="V181" t="s">
        <v>30</v>
      </c>
      <c r="W181" t="s">
        <v>31</v>
      </c>
      <c r="X181" t="s">
        <v>31</v>
      </c>
      <c r="Y181" t="s">
        <v>31</v>
      </c>
      <c r="Z181" t="s">
        <v>31</v>
      </c>
      <c r="AB181" t="s">
        <v>31</v>
      </c>
    </row>
    <row r="182" spans="1:28">
      <c r="A182">
        <v>181</v>
      </c>
      <c r="B182" t="s">
        <v>560</v>
      </c>
      <c r="C182" t="s">
        <v>563</v>
      </c>
      <c r="D182" t="s">
        <v>564</v>
      </c>
      <c r="I182">
        <v>-1</v>
      </c>
      <c r="J182">
        <v>0</v>
      </c>
      <c r="K182">
        <v>-1</v>
      </c>
      <c r="N182" s="2">
        <v>-2.92990303758109E+16</v>
      </c>
      <c r="O182" s="2">
        <v>-5.1478352398179696E+16</v>
      </c>
      <c r="P182" s="2" t="str">
        <f t="shared" si="6"/>
        <v>-29</v>
      </c>
      <c r="Q182" t="str">
        <f t="shared" si="7"/>
        <v>299030375810900</v>
      </c>
      <c r="R182" t="str">
        <f t="shared" si="8"/>
        <v>-29,299030375810900</v>
      </c>
      <c r="S182" s="1">
        <v>45412</v>
      </c>
      <c r="T182" t="s">
        <v>424</v>
      </c>
      <c r="U182" t="s">
        <v>562</v>
      </c>
      <c r="V182" t="s">
        <v>30</v>
      </c>
      <c r="W182" t="s">
        <v>31</v>
      </c>
      <c r="X182" t="s">
        <v>31</v>
      </c>
      <c r="Y182" t="s">
        <v>31</v>
      </c>
      <c r="Z182" t="s">
        <v>31</v>
      </c>
      <c r="AB182" t="s">
        <v>31</v>
      </c>
    </row>
    <row r="183" spans="1:28">
      <c r="A183">
        <v>182</v>
      </c>
      <c r="B183" t="s">
        <v>565</v>
      </c>
      <c r="C183" t="s">
        <v>566</v>
      </c>
      <c r="D183" t="s">
        <v>567</v>
      </c>
      <c r="I183">
        <v>-1</v>
      </c>
      <c r="J183">
        <v>0</v>
      </c>
      <c r="K183">
        <v>-1</v>
      </c>
      <c r="N183" s="2">
        <v>-2906901994541690</v>
      </c>
      <c r="O183" s="2">
        <v>-513819633615193</v>
      </c>
      <c r="P183" s="2" t="str">
        <f t="shared" si="6"/>
        <v>-29</v>
      </c>
      <c r="Q183" t="str">
        <f t="shared" si="7"/>
        <v>06901994541690</v>
      </c>
      <c r="R183" t="str">
        <f t="shared" si="8"/>
        <v>-29,06901994541690</v>
      </c>
      <c r="S183" s="1">
        <v>45413</v>
      </c>
      <c r="T183" t="s">
        <v>424</v>
      </c>
      <c r="U183" t="s">
        <v>484</v>
      </c>
      <c r="V183" t="s">
        <v>120</v>
      </c>
      <c r="W183" t="s">
        <v>121</v>
      </c>
      <c r="X183" t="s">
        <v>121</v>
      </c>
      <c r="Y183" t="s">
        <v>121</v>
      </c>
      <c r="Z183" t="s">
        <v>121</v>
      </c>
      <c r="AA183" t="s">
        <v>35</v>
      </c>
      <c r="AB183" t="s">
        <v>31</v>
      </c>
    </row>
    <row r="184" spans="1:28">
      <c r="A184">
        <v>183</v>
      </c>
      <c r="B184" t="s">
        <v>565</v>
      </c>
      <c r="C184" t="s">
        <v>229</v>
      </c>
      <c r="D184" t="s">
        <v>568</v>
      </c>
      <c r="I184">
        <v>-1</v>
      </c>
      <c r="J184">
        <v>0</v>
      </c>
      <c r="K184">
        <v>-1</v>
      </c>
      <c r="N184" s="2">
        <v>-2.91660973528026E+16</v>
      </c>
      <c r="O184" s="2">
        <v>-5137750634232310</v>
      </c>
      <c r="P184" s="2" t="str">
        <f t="shared" si="6"/>
        <v>-29</v>
      </c>
      <c r="Q184" t="str">
        <f t="shared" si="7"/>
        <v>166097352802600</v>
      </c>
      <c r="R184" t="str">
        <f t="shared" si="8"/>
        <v>-29,166097352802600</v>
      </c>
      <c r="S184" s="1">
        <v>45424</v>
      </c>
      <c r="T184" t="s">
        <v>424</v>
      </c>
      <c r="U184" t="s">
        <v>484</v>
      </c>
      <c r="V184" t="s">
        <v>34</v>
      </c>
      <c r="W184" t="s">
        <v>31</v>
      </c>
      <c r="X184" t="s">
        <v>121</v>
      </c>
      <c r="Y184" t="s">
        <v>31</v>
      </c>
      <c r="Z184" t="s">
        <v>31</v>
      </c>
      <c r="AA184" t="s">
        <v>35</v>
      </c>
      <c r="AB184" t="s">
        <v>31</v>
      </c>
    </row>
    <row r="185" spans="1:28">
      <c r="A185">
        <v>184</v>
      </c>
      <c r="B185" t="s">
        <v>569</v>
      </c>
      <c r="C185" t="s">
        <v>125</v>
      </c>
      <c r="D185" t="s">
        <v>570</v>
      </c>
      <c r="I185">
        <v>-1</v>
      </c>
      <c r="J185">
        <v>0</v>
      </c>
      <c r="K185">
        <v>-1</v>
      </c>
      <c r="N185" s="2">
        <v>-2.94767240753941E+16</v>
      </c>
      <c r="O185" s="2">
        <v>-5135044289087680</v>
      </c>
      <c r="P185" s="2" t="str">
        <f t="shared" si="6"/>
        <v>-29</v>
      </c>
      <c r="Q185" t="str">
        <f t="shared" si="7"/>
        <v>476724075394100</v>
      </c>
      <c r="R185" t="str">
        <f t="shared" si="8"/>
        <v>-29,476724075394100</v>
      </c>
      <c r="S185" s="1">
        <v>45414</v>
      </c>
      <c r="T185" t="s">
        <v>424</v>
      </c>
      <c r="U185" t="s">
        <v>474</v>
      </c>
      <c r="V185" t="s">
        <v>30</v>
      </c>
      <c r="W185" t="s">
        <v>31</v>
      </c>
      <c r="X185" t="s">
        <v>31</v>
      </c>
      <c r="Y185" t="s">
        <v>31</v>
      </c>
      <c r="Z185" t="s">
        <v>31</v>
      </c>
      <c r="AB185" t="s">
        <v>31</v>
      </c>
    </row>
    <row r="186" spans="1:28">
      <c r="A186">
        <v>185</v>
      </c>
      <c r="B186" t="s">
        <v>569</v>
      </c>
      <c r="C186" t="s">
        <v>317</v>
      </c>
      <c r="D186" t="s">
        <v>571</v>
      </c>
      <c r="I186">
        <v>-1</v>
      </c>
      <c r="J186">
        <v>0</v>
      </c>
      <c r="K186">
        <v>-1</v>
      </c>
      <c r="N186" s="2">
        <v>-2939073910611020</v>
      </c>
      <c r="O186" s="2">
        <v>-5123493725809000</v>
      </c>
      <c r="P186" s="2" t="str">
        <f t="shared" si="6"/>
        <v>-29</v>
      </c>
      <c r="Q186" t="str">
        <f t="shared" si="7"/>
        <v>39073910611020</v>
      </c>
      <c r="R186" t="str">
        <f t="shared" si="8"/>
        <v>-29,39073910611020</v>
      </c>
      <c r="S186" s="1">
        <v>45416</v>
      </c>
      <c r="T186" t="s">
        <v>424</v>
      </c>
      <c r="U186" t="s">
        <v>572</v>
      </c>
      <c r="V186" t="s">
        <v>30</v>
      </c>
      <c r="W186" t="s">
        <v>31</v>
      </c>
      <c r="X186" t="s">
        <v>31</v>
      </c>
      <c r="Y186" t="s">
        <v>31</v>
      </c>
      <c r="Z186" t="s">
        <v>31</v>
      </c>
      <c r="AB186" t="s">
        <v>31</v>
      </c>
    </row>
    <row r="187" spans="1:28">
      <c r="A187">
        <v>186</v>
      </c>
      <c r="B187" t="s">
        <v>569</v>
      </c>
      <c r="C187" t="s">
        <v>242</v>
      </c>
      <c r="D187" t="s">
        <v>573</v>
      </c>
      <c r="I187">
        <v>-1</v>
      </c>
      <c r="J187">
        <v>0</v>
      </c>
      <c r="K187">
        <v>-1</v>
      </c>
      <c r="N187" s="2">
        <v>-2938619938528810</v>
      </c>
      <c r="O187" s="2">
        <v>-5.12302454178178E+16</v>
      </c>
      <c r="P187" s="2" t="str">
        <f t="shared" si="6"/>
        <v>-29</v>
      </c>
      <c r="Q187" t="str">
        <f t="shared" si="7"/>
        <v>38619938528810</v>
      </c>
      <c r="R187" t="str">
        <f t="shared" si="8"/>
        <v>-29,38619938528810</v>
      </c>
      <c r="S187" s="1">
        <v>45424</v>
      </c>
      <c r="T187" t="s">
        <v>424</v>
      </c>
      <c r="U187" t="s">
        <v>572</v>
      </c>
      <c r="V187" t="s">
        <v>30</v>
      </c>
      <c r="W187" t="s">
        <v>31</v>
      </c>
      <c r="X187" t="s">
        <v>31</v>
      </c>
      <c r="Y187" t="s">
        <v>31</v>
      </c>
      <c r="Z187" t="s">
        <v>31</v>
      </c>
      <c r="AB187" t="s">
        <v>31</v>
      </c>
    </row>
    <row r="188" spans="1:28">
      <c r="A188">
        <v>187</v>
      </c>
      <c r="B188" t="s">
        <v>569</v>
      </c>
      <c r="C188" t="s">
        <v>574</v>
      </c>
      <c r="D188" t="s">
        <v>575</v>
      </c>
      <c r="I188">
        <v>-1</v>
      </c>
      <c r="J188">
        <v>0</v>
      </c>
      <c r="K188">
        <v>-1</v>
      </c>
      <c r="N188" s="2">
        <v>-2931475667746780</v>
      </c>
      <c r="O188" s="2">
        <v>-5116966672883570</v>
      </c>
      <c r="P188" s="2" t="str">
        <f t="shared" si="6"/>
        <v>-29</v>
      </c>
      <c r="Q188" t="str">
        <f t="shared" si="7"/>
        <v>31475667746780</v>
      </c>
      <c r="R188" t="str">
        <f t="shared" si="8"/>
        <v>-29,31475667746780</v>
      </c>
      <c r="S188" s="1">
        <v>45417</v>
      </c>
      <c r="T188" t="s">
        <v>424</v>
      </c>
      <c r="U188" t="s">
        <v>486</v>
      </c>
      <c r="V188" t="s">
        <v>30</v>
      </c>
      <c r="W188" t="s">
        <v>31</v>
      </c>
      <c r="X188" t="s">
        <v>31</v>
      </c>
      <c r="Y188" t="s">
        <v>31</v>
      </c>
      <c r="Z188" t="s">
        <v>31</v>
      </c>
      <c r="AB188" t="s">
        <v>31</v>
      </c>
    </row>
    <row r="189" spans="1:28">
      <c r="A189">
        <v>188</v>
      </c>
      <c r="B189" t="s">
        <v>576</v>
      </c>
      <c r="C189" t="s">
        <v>577</v>
      </c>
      <c r="D189" t="s">
        <v>578</v>
      </c>
      <c r="I189">
        <v>-1</v>
      </c>
      <c r="J189">
        <v>0</v>
      </c>
      <c r="K189">
        <v>-1</v>
      </c>
      <c r="N189" s="2">
        <v>-2.93459335992449E+16</v>
      </c>
      <c r="O189" s="2">
        <v>-5084289743286660</v>
      </c>
      <c r="P189" s="2" t="str">
        <f t="shared" si="6"/>
        <v>-29</v>
      </c>
      <c r="Q189" t="str">
        <f t="shared" si="7"/>
        <v>345933599244900</v>
      </c>
      <c r="R189" t="str">
        <f t="shared" si="8"/>
        <v>-29,345933599244900</v>
      </c>
      <c r="S189" s="1">
        <v>45427</v>
      </c>
      <c r="T189" t="s">
        <v>424</v>
      </c>
      <c r="U189" t="s">
        <v>509</v>
      </c>
      <c r="V189" t="s">
        <v>34</v>
      </c>
      <c r="W189" t="s">
        <v>31</v>
      </c>
      <c r="X189" t="s">
        <v>31</v>
      </c>
      <c r="Y189" t="s">
        <v>31</v>
      </c>
      <c r="Z189" t="s">
        <v>31</v>
      </c>
      <c r="AA189" t="s">
        <v>579</v>
      </c>
    </row>
    <row r="190" spans="1:28">
      <c r="A190">
        <v>189</v>
      </c>
      <c r="B190" t="s">
        <v>580</v>
      </c>
      <c r="C190" t="s">
        <v>317</v>
      </c>
      <c r="D190" t="s">
        <v>581</v>
      </c>
      <c r="I190">
        <v>-1</v>
      </c>
      <c r="J190">
        <v>0</v>
      </c>
      <c r="K190">
        <v>-1</v>
      </c>
      <c r="N190" s="2">
        <v>-2.95837833537161E+16</v>
      </c>
      <c r="O190" s="2">
        <v>-5028037912386080</v>
      </c>
      <c r="P190" s="2" t="str">
        <f t="shared" si="6"/>
        <v>-29</v>
      </c>
      <c r="Q190" t="str">
        <f t="shared" si="7"/>
        <v>583783353716100</v>
      </c>
      <c r="R190" t="str">
        <f t="shared" si="8"/>
        <v>-29,583783353716100</v>
      </c>
      <c r="S190" s="1">
        <v>45413</v>
      </c>
      <c r="T190" t="s">
        <v>424</v>
      </c>
      <c r="U190" t="s">
        <v>582</v>
      </c>
      <c r="V190" t="s">
        <v>120</v>
      </c>
      <c r="W190" t="s">
        <v>121</v>
      </c>
      <c r="X190" t="s">
        <v>121</v>
      </c>
      <c r="Y190" t="s">
        <v>121</v>
      </c>
      <c r="Z190" t="s">
        <v>121</v>
      </c>
      <c r="AA190" t="s">
        <v>583</v>
      </c>
      <c r="AB190" t="s">
        <v>31</v>
      </c>
    </row>
    <row r="191" spans="1:28">
      <c r="A191">
        <v>190</v>
      </c>
      <c r="B191" t="s">
        <v>580</v>
      </c>
      <c r="C191" t="s">
        <v>584</v>
      </c>
      <c r="D191" t="s">
        <v>585</v>
      </c>
      <c r="I191">
        <v>-1</v>
      </c>
      <c r="J191">
        <v>0</v>
      </c>
      <c r="K191">
        <v>-1</v>
      </c>
      <c r="N191" s="2">
        <v>-29506135</v>
      </c>
      <c r="O191" s="2">
        <v>-50323716</v>
      </c>
      <c r="P191" s="2" t="str">
        <f t="shared" si="6"/>
        <v>-29</v>
      </c>
      <c r="Q191" t="str">
        <f t="shared" si="7"/>
        <v>506135</v>
      </c>
      <c r="R191" t="str">
        <f t="shared" si="8"/>
        <v>-29,506135</v>
      </c>
      <c r="S191" s="1">
        <v>45423</v>
      </c>
      <c r="T191" t="s">
        <v>424</v>
      </c>
      <c r="U191" t="s">
        <v>582</v>
      </c>
      <c r="V191" t="s">
        <v>120</v>
      </c>
      <c r="W191" t="s">
        <v>121</v>
      </c>
      <c r="X191" t="s">
        <v>121</v>
      </c>
      <c r="Y191" t="s">
        <v>121</v>
      </c>
      <c r="Z191" t="s">
        <v>121</v>
      </c>
      <c r="AA191" t="s">
        <v>35</v>
      </c>
      <c r="AB191" t="s">
        <v>31</v>
      </c>
    </row>
    <row r="192" spans="1:28">
      <c r="A192">
        <v>191</v>
      </c>
      <c r="B192" t="s">
        <v>580</v>
      </c>
      <c r="C192" t="s">
        <v>584</v>
      </c>
      <c r="D192" t="s">
        <v>586</v>
      </c>
      <c r="I192">
        <v>-1</v>
      </c>
      <c r="J192">
        <v>0</v>
      </c>
      <c r="K192">
        <v>-1</v>
      </c>
      <c r="N192" s="2">
        <v>-2.93912467497315E+16</v>
      </c>
      <c r="O192" s="2">
        <v>-504283441073097</v>
      </c>
      <c r="P192" s="2" t="str">
        <f t="shared" si="6"/>
        <v>-29</v>
      </c>
      <c r="Q192" t="str">
        <f t="shared" si="7"/>
        <v>391246749731500</v>
      </c>
      <c r="R192" t="str">
        <f t="shared" si="8"/>
        <v>-29,391246749731500</v>
      </c>
      <c r="S192" s="1">
        <v>45423</v>
      </c>
      <c r="T192" t="s">
        <v>424</v>
      </c>
      <c r="U192" t="s">
        <v>429</v>
      </c>
      <c r="V192" t="s">
        <v>120</v>
      </c>
      <c r="W192" t="s">
        <v>121</v>
      </c>
      <c r="X192" t="s">
        <v>121</v>
      </c>
      <c r="Y192" t="s">
        <v>121</v>
      </c>
      <c r="Z192" t="s">
        <v>121</v>
      </c>
      <c r="AA192" t="s">
        <v>587</v>
      </c>
      <c r="AB192" t="s">
        <v>31</v>
      </c>
    </row>
    <row r="193" spans="1:28">
      <c r="A193">
        <v>192</v>
      </c>
      <c r="B193" t="s">
        <v>580</v>
      </c>
      <c r="C193" t="s">
        <v>584</v>
      </c>
      <c r="D193" t="s">
        <v>588</v>
      </c>
      <c r="I193">
        <v>-1</v>
      </c>
      <c r="J193">
        <v>0</v>
      </c>
      <c r="K193">
        <v>-1</v>
      </c>
      <c r="N193" s="2">
        <v>-2.95734065945708E+16</v>
      </c>
      <c r="O193" s="2">
        <v>-5.0280739002514E+16</v>
      </c>
      <c r="P193" s="2" t="str">
        <f t="shared" si="6"/>
        <v>-29</v>
      </c>
      <c r="Q193" t="str">
        <f t="shared" si="7"/>
        <v>573406594570800</v>
      </c>
      <c r="R193" t="str">
        <f t="shared" si="8"/>
        <v>-29,573406594570800</v>
      </c>
      <c r="S193" s="1">
        <v>45423</v>
      </c>
      <c r="T193" t="s">
        <v>424</v>
      </c>
      <c r="U193" t="s">
        <v>582</v>
      </c>
      <c r="V193" t="s">
        <v>120</v>
      </c>
      <c r="W193" t="s">
        <v>121</v>
      </c>
      <c r="X193" t="s">
        <v>121</v>
      </c>
      <c r="Y193" t="s">
        <v>121</v>
      </c>
      <c r="Z193" t="s">
        <v>121</v>
      </c>
      <c r="AA193" t="s">
        <v>589</v>
      </c>
      <c r="AB193" t="s">
        <v>31</v>
      </c>
    </row>
    <row r="194" spans="1:28">
      <c r="A194">
        <v>193</v>
      </c>
      <c r="B194" t="s">
        <v>590</v>
      </c>
      <c r="C194" t="s">
        <v>32</v>
      </c>
      <c r="D194" t="s">
        <v>591</v>
      </c>
      <c r="I194">
        <v>-1</v>
      </c>
      <c r="J194">
        <v>0</v>
      </c>
      <c r="K194">
        <v>-1</v>
      </c>
      <c r="N194" s="2">
        <v>-2.93551210416168E+16</v>
      </c>
      <c r="O194" s="2">
        <v>-5.01741125192828E+16</v>
      </c>
      <c r="P194" s="2" t="str">
        <f t="shared" ref="P194:P214" si="9">MID(N194,1,3)</f>
        <v>-29</v>
      </c>
      <c r="Q194" t="str">
        <f t="shared" ref="Q194:Q214" si="10">MID(N194,4,15)</f>
        <v>355121041616800</v>
      </c>
      <c r="R194" t="str">
        <f t="shared" ref="R194:R214" si="11">_xlfn.CONCAT(P194,",",Q194)</f>
        <v>-29,355121041616800</v>
      </c>
      <c r="S194" s="1">
        <v>45414</v>
      </c>
      <c r="T194" t="s">
        <v>424</v>
      </c>
      <c r="U194" t="s">
        <v>542</v>
      </c>
      <c r="V194" t="s">
        <v>30</v>
      </c>
      <c r="W194" t="s">
        <v>31</v>
      </c>
      <c r="X194" t="s">
        <v>31</v>
      </c>
      <c r="Y194" t="s">
        <v>31</v>
      </c>
      <c r="Z194" t="s">
        <v>31</v>
      </c>
      <c r="AB194" t="s">
        <v>31</v>
      </c>
    </row>
    <row r="195" spans="1:28">
      <c r="A195">
        <v>194</v>
      </c>
      <c r="B195" t="s">
        <v>590</v>
      </c>
      <c r="C195" t="s">
        <v>532</v>
      </c>
      <c r="D195" t="s">
        <v>592</v>
      </c>
      <c r="I195">
        <v>-1</v>
      </c>
      <c r="J195">
        <v>0</v>
      </c>
      <c r="K195">
        <v>-1</v>
      </c>
      <c r="N195" s="2">
        <v>-2.93316843829327E+16</v>
      </c>
      <c r="O195" s="2">
        <v>-5019147083252370</v>
      </c>
      <c r="P195" s="2" t="str">
        <f t="shared" si="9"/>
        <v>-29</v>
      </c>
      <c r="Q195" t="str">
        <f t="shared" si="10"/>
        <v>331684382932700</v>
      </c>
      <c r="R195" t="str">
        <f t="shared" si="11"/>
        <v>-29,331684382932700</v>
      </c>
      <c r="S195" s="1">
        <v>45414</v>
      </c>
      <c r="T195" t="s">
        <v>424</v>
      </c>
      <c r="U195" t="s">
        <v>542</v>
      </c>
      <c r="V195" t="s">
        <v>34</v>
      </c>
      <c r="W195" t="s">
        <v>31</v>
      </c>
      <c r="X195" t="s">
        <v>31</v>
      </c>
      <c r="Y195" t="s">
        <v>31</v>
      </c>
      <c r="Z195" t="s">
        <v>31</v>
      </c>
      <c r="AA195" t="s">
        <v>593</v>
      </c>
      <c r="AB195" t="s">
        <v>31</v>
      </c>
    </row>
    <row r="196" spans="1:28">
      <c r="A196">
        <v>195</v>
      </c>
      <c r="B196" t="s">
        <v>594</v>
      </c>
      <c r="C196" t="s">
        <v>270</v>
      </c>
      <c r="D196" t="s">
        <v>595</v>
      </c>
      <c r="I196">
        <v>-1</v>
      </c>
      <c r="J196">
        <v>0</v>
      </c>
      <c r="K196">
        <v>-1</v>
      </c>
      <c r="N196" s="2">
        <v>-2.92928158009499E+16</v>
      </c>
      <c r="O196" s="2">
        <v>-4.9921466653175504E+16</v>
      </c>
      <c r="P196" s="2" t="str">
        <f t="shared" si="9"/>
        <v>-29</v>
      </c>
      <c r="Q196" t="str">
        <f t="shared" si="10"/>
        <v>292815800949900</v>
      </c>
      <c r="R196" t="str">
        <f t="shared" si="11"/>
        <v>-29,292815800949900</v>
      </c>
      <c r="S196" s="1">
        <v>45413</v>
      </c>
      <c r="T196" t="s">
        <v>424</v>
      </c>
      <c r="U196" t="s">
        <v>596</v>
      </c>
      <c r="V196" t="s">
        <v>30</v>
      </c>
      <c r="W196" t="s">
        <v>31</v>
      </c>
      <c r="X196" t="s">
        <v>31</v>
      </c>
      <c r="Y196" t="s">
        <v>31</v>
      </c>
      <c r="Z196" t="s">
        <v>31</v>
      </c>
      <c r="AB196" t="s">
        <v>31</v>
      </c>
    </row>
    <row r="197" spans="1:28">
      <c r="A197">
        <v>196</v>
      </c>
      <c r="B197" t="s">
        <v>594</v>
      </c>
      <c r="C197" t="s">
        <v>270</v>
      </c>
      <c r="D197" t="s">
        <v>597</v>
      </c>
      <c r="I197">
        <v>-1</v>
      </c>
      <c r="J197">
        <v>0</v>
      </c>
      <c r="K197">
        <v>-1</v>
      </c>
      <c r="N197" s="2">
        <v>-2.93207003471733E+16</v>
      </c>
      <c r="O197" s="2">
        <v>-4.99322704885618E+16</v>
      </c>
      <c r="P197" s="2" t="str">
        <f t="shared" si="9"/>
        <v>-29</v>
      </c>
      <c r="Q197" t="str">
        <f t="shared" si="10"/>
        <v>320700347173300</v>
      </c>
      <c r="R197" t="str">
        <f t="shared" si="11"/>
        <v>-29,320700347173300</v>
      </c>
      <c r="S197" s="1">
        <v>45424</v>
      </c>
      <c r="T197" t="s">
        <v>424</v>
      </c>
      <c r="U197" t="s">
        <v>598</v>
      </c>
      <c r="V197" t="s">
        <v>30</v>
      </c>
      <c r="W197" t="s">
        <v>31</v>
      </c>
      <c r="X197" t="s">
        <v>31</v>
      </c>
      <c r="Y197" t="s">
        <v>31</v>
      </c>
      <c r="Z197" t="s">
        <v>31</v>
      </c>
      <c r="AB197" t="s">
        <v>31</v>
      </c>
    </row>
    <row r="198" spans="1:28">
      <c r="A198">
        <v>197</v>
      </c>
      <c r="B198" t="s">
        <v>369</v>
      </c>
      <c r="C198" t="s">
        <v>599</v>
      </c>
      <c r="D198" t="s">
        <v>600</v>
      </c>
      <c r="I198">
        <v>-1</v>
      </c>
      <c r="J198">
        <v>0</v>
      </c>
      <c r="K198">
        <v>-1</v>
      </c>
      <c r="N198" s="2">
        <v>-2.92073770832762E+16</v>
      </c>
      <c r="O198" s="2">
        <v>-5148539549658730</v>
      </c>
      <c r="P198" s="2" t="str">
        <f t="shared" si="9"/>
        <v>-29</v>
      </c>
      <c r="Q198" t="str">
        <f t="shared" si="10"/>
        <v>207377083276200</v>
      </c>
      <c r="R198" t="str">
        <f t="shared" si="11"/>
        <v>-29,207377083276200</v>
      </c>
      <c r="S198" s="1">
        <v>45414</v>
      </c>
      <c r="T198" t="s">
        <v>424</v>
      </c>
      <c r="U198" t="s">
        <v>545</v>
      </c>
      <c r="V198" t="s">
        <v>30</v>
      </c>
      <c r="W198" t="s">
        <v>31</v>
      </c>
      <c r="X198" t="s">
        <v>31</v>
      </c>
      <c r="Y198" t="s">
        <v>31</v>
      </c>
      <c r="Z198" t="s">
        <v>31</v>
      </c>
      <c r="AB198" t="s">
        <v>31</v>
      </c>
    </row>
    <row r="199" spans="1:28">
      <c r="A199">
        <v>198</v>
      </c>
      <c r="B199" t="s">
        <v>369</v>
      </c>
      <c r="C199" t="s">
        <v>391</v>
      </c>
      <c r="D199" t="s">
        <v>601</v>
      </c>
      <c r="I199">
        <v>-1</v>
      </c>
      <c r="J199">
        <v>0</v>
      </c>
      <c r="K199">
        <v>-1</v>
      </c>
      <c r="N199" s="2">
        <v>-2920132577931690</v>
      </c>
      <c r="O199" s="2">
        <v>-5143170638804380</v>
      </c>
      <c r="P199" s="2" t="str">
        <f t="shared" si="9"/>
        <v>-29</v>
      </c>
      <c r="Q199" t="str">
        <f t="shared" si="10"/>
        <v>20132577931690</v>
      </c>
      <c r="R199" t="str">
        <f t="shared" si="11"/>
        <v>-29,20132577931690</v>
      </c>
      <c r="S199" s="1">
        <v>45414</v>
      </c>
      <c r="T199" t="s">
        <v>424</v>
      </c>
      <c r="U199" t="s">
        <v>484</v>
      </c>
      <c r="V199" t="s">
        <v>30</v>
      </c>
      <c r="W199" t="s">
        <v>31</v>
      </c>
      <c r="X199" t="s">
        <v>31</v>
      </c>
      <c r="Y199" t="s">
        <v>31</v>
      </c>
      <c r="Z199" t="s">
        <v>31</v>
      </c>
      <c r="AB199" t="s">
        <v>31</v>
      </c>
    </row>
    <row r="200" spans="1:28">
      <c r="A200">
        <v>199</v>
      </c>
      <c r="B200" t="s">
        <v>369</v>
      </c>
      <c r="C200" t="s">
        <v>602</v>
      </c>
      <c r="D200" t="s">
        <v>603</v>
      </c>
      <c r="I200">
        <v>-1</v>
      </c>
      <c r="J200">
        <v>0</v>
      </c>
      <c r="K200">
        <v>-1</v>
      </c>
      <c r="N200" s="2">
        <v>-2920157531139750</v>
      </c>
      <c r="O200" s="2">
        <v>-5143191848765160</v>
      </c>
      <c r="P200" s="2" t="str">
        <f t="shared" si="9"/>
        <v>-29</v>
      </c>
      <c r="Q200" t="str">
        <f t="shared" si="10"/>
        <v>20157531139750</v>
      </c>
      <c r="R200" t="str">
        <f t="shared" si="11"/>
        <v>-29,20157531139750</v>
      </c>
      <c r="S200" s="1">
        <v>45412</v>
      </c>
      <c r="T200" t="s">
        <v>424</v>
      </c>
      <c r="U200" t="s">
        <v>484</v>
      </c>
      <c r="V200" t="s">
        <v>30</v>
      </c>
      <c r="W200" t="s">
        <v>31</v>
      </c>
      <c r="X200" t="s">
        <v>31</v>
      </c>
      <c r="Y200" t="s">
        <v>31</v>
      </c>
      <c r="Z200" t="s">
        <v>31</v>
      </c>
      <c r="AB200" t="s">
        <v>31</v>
      </c>
    </row>
    <row r="201" spans="1:28">
      <c r="A201">
        <v>200</v>
      </c>
      <c r="B201" t="s">
        <v>369</v>
      </c>
      <c r="C201" t="s">
        <v>604</v>
      </c>
      <c r="D201" t="s">
        <v>605</v>
      </c>
      <c r="I201">
        <v>-1</v>
      </c>
      <c r="J201">
        <v>0</v>
      </c>
      <c r="K201">
        <v>-1</v>
      </c>
      <c r="N201" s="2">
        <v>-2.90983117066413E+16</v>
      </c>
      <c r="O201" s="2">
        <v>-5104233494417630</v>
      </c>
      <c r="P201" s="2" t="str">
        <f t="shared" si="9"/>
        <v>-29</v>
      </c>
      <c r="Q201" t="str">
        <f t="shared" si="10"/>
        <v>098311706641300</v>
      </c>
      <c r="R201" t="str">
        <f t="shared" si="11"/>
        <v>-29,098311706641300</v>
      </c>
      <c r="S201" s="1">
        <v>45415</v>
      </c>
      <c r="T201" t="s">
        <v>424</v>
      </c>
      <c r="U201" t="s">
        <v>486</v>
      </c>
      <c r="V201" t="s">
        <v>34</v>
      </c>
      <c r="W201" t="s">
        <v>31</v>
      </c>
      <c r="X201" t="s">
        <v>31</v>
      </c>
      <c r="Y201" t="s">
        <v>31</v>
      </c>
      <c r="Z201" t="s">
        <v>31</v>
      </c>
      <c r="AA201" t="s">
        <v>606</v>
      </c>
      <c r="AB201" t="s">
        <v>31</v>
      </c>
    </row>
    <row r="202" spans="1:28">
      <c r="A202">
        <v>201</v>
      </c>
      <c r="B202" t="s">
        <v>369</v>
      </c>
      <c r="C202" t="s">
        <v>607</v>
      </c>
      <c r="D202" t="s">
        <v>608</v>
      </c>
      <c r="I202">
        <v>-1</v>
      </c>
      <c r="J202">
        <v>0</v>
      </c>
      <c r="K202">
        <v>-1</v>
      </c>
      <c r="N202" s="2">
        <v>-2.91022496722553E+16</v>
      </c>
      <c r="O202" s="2">
        <v>-5.0625253926252096E+16</v>
      </c>
      <c r="P202" s="2" t="str">
        <f t="shared" si="9"/>
        <v>-29</v>
      </c>
      <c r="Q202" t="str">
        <f t="shared" si="10"/>
        <v>102249672255300</v>
      </c>
      <c r="R202" t="str">
        <f t="shared" si="11"/>
        <v>-29,102249672255300</v>
      </c>
      <c r="S202" s="1">
        <v>45056</v>
      </c>
      <c r="T202" t="s">
        <v>424</v>
      </c>
      <c r="U202" t="s">
        <v>429</v>
      </c>
      <c r="V202" t="s">
        <v>30</v>
      </c>
      <c r="W202" t="s">
        <v>31</v>
      </c>
      <c r="X202" t="s">
        <v>31</v>
      </c>
      <c r="Y202" t="s">
        <v>31</v>
      </c>
      <c r="Z202" t="s">
        <v>31</v>
      </c>
      <c r="AB202" t="s">
        <v>31</v>
      </c>
    </row>
    <row r="203" spans="1:28">
      <c r="A203">
        <v>202</v>
      </c>
      <c r="B203" t="s">
        <v>369</v>
      </c>
      <c r="C203" t="s">
        <v>435</v>
      </c>
      <c r="D203" t="s">
        <v>609</v>
      </c>
      <c r="I203">
        <v>-1</v>
      </c>
      <c r="J203">
        <v>0</v>
      </c>
      <c r="K203">
        <v>-1</v>
      </c>
      <c r="N203" s="2">
        <v>-2.92945584478261E+16</v>
      </c>
      <c r="O203" s="2">
        <v>-5159528200403320</v>
      </c>
      <c r="P203" s="2" t="str">
        <f t="shared" si="9"/>
        <v>-29</v>
      </c>
      <c r="Q203" t="str">
        <f t="shared" si="10"/>
        <v>294558447826100</v>
      </c>
      <c r="R203" t="str">
        <f t="shared" si="11"/>
        <v>-29,294558447826100</v>
      </c>
      <c r="S203" s="1">
        <v>45414</v>
      </c>
      <c r="T203" t="s">
        <v>424</v>
      </c>
      <c r="U203" t="s">
        <v>562</v>
      </c>
      <c r="V203" t="s">
        <v>30</v>
      </c>
      <c r="W203" t="s">
        <v>31</v>
      </c>
      <c r="X203" t="s">
        <v>31</v>
      </c>
      <c r="Y203" t="s">
        <v>31</v>
      </c>
      <c r="Z203" t="s">
        <v>31</v>
      </c>
      <c r="AB203" t="s">
        <v>31</v>
      </c>
    </row>
    <row r="204" spans="1:28">
      <c r="A204">
        <v>203</v>
      </c>
      <c r="B204" t="s">
        <v>610</v>
      </c>
      <c r="C204" t="s">
        <v>212</v>
      </c>
      <c r="D204" t="s">
        <v>611</v>
      </c>
      <c r="I204">
        <v>-1</v>
      </c>
      <c r="J204">
        <v>0</v>
      </c>
      <c r="K204">
        <v>-1</v>
      </c>
      <c r="N204" s="2">
        <v>-2924526299719140</v>
      </c>
      <c r="O204" s="2">
        <v>-5146056481454260</v>
      </c>
      <c r="P204" s="2" t="str">
        <f t="shared" si="9"/>
        <v>-29</v>
      </c>
      <c r="Q204" t="str">
        <f t="shared" si="10"/>
        <v>24526299719140</v>
      </c>
      <c r="R204" t="str">
        <f t="shared" si="11"/>
        <v>-29,24526299719140</v>
      </c>
      <c r="S204" s="1">
        <v>45414</v>
      </c>
      <c r="T204" t="s">
        <v>424</v>
      </c>
      <c r="U204" t="s">
        <v>484</v>
      </c>
      <c r="V204" t="s">
        <v>30</v>
      </c>
      <c r="W204" t="s">
        <v>31</v>
      </c>
      <c r="X204" t="s">
        <v>31</v>
      </c>
      <c r="Y204" t="s">
        <v>31</v>
      </c>
      <c r="Z204" t="s">
        <v>31</v>
      </c>
      <c r="AB204" t="s">
        <v>31</v>
      </c>
    </row>
    <row r="205" spans="1:28">
      <c r="A205">
        <v>204</v>
      </c>
      <c r="B205" t="s">
        <v>612</v>
      </c>
      <c r="C205" t="s">
        <v>26</v>
      </c>
      <c r="D205" t="s">
        <v>613</v>
      </c>
      <c r="I205">
        <v>-1</v>
      </c>
      <c r="J205">
        <v>0</v>
      </c>
      <c r="K205">
        <v>-1</v>
      </c>
      <c r="N205" s="2">
        <v>-2.94083990238915E+16</v>
      </c>
      <c r="O205" s="2">
        <v>-5130518940741180</v>
      </c>
      <c r="P205" s="2" t="str">
        <f t="shared" si="9"/>
        <v>-29</v>
      </c>
      <c r="Q205" t="str">
        <f t="shared" si="10"/>
        <v>408399023891500</v>
      </c>
      <c r="R205" t="str">
        <f t="shared" si="11"/>
        <v>-29,408399023891500</v>
      </c>
      <c r="S205" s="1">
        <v>45415</v>
      </c>
      <c r="T205" t="s">
        <v>424</v>
      </c>
      <c r="U205" t="s">
        <v>614</v>
      </c>
      <c r="V205" t="s">
        <v>34</v>
      </c>
      <c r="W205" t="s">
        <v>121</v>
      </c>
      <c r="X205" t="s">
        <v>121</v>
      </c>
      <c r="Y205" t="s">
        <v>121</v>
      </c>
      <c r="Z205" t="s">
        <v>121</v>
      </c>
      <c r="AA205" t="s">
        <v>615</v>
      </c>
      <c r="AB205" t="s">
        <v>31</v>
      </c>
    </row>
    <row r="206" spans="1:28">
      <c r="A206">
        <v>205</v>
      </c>
      <c r="B206" t="s">
        <v>612</v>
      </c>
      <c r="C206" t="s">
        <v>83</v>
      </c>
      <c r="D206" t="s">
        <v>616</v>
      </c>
      <c r="I206">
        <v>-1</v>
      </c>
      <c r="J206">
        <v>0</v>
      </c>
      <c r="K206">
        <v>-1</v>
      </c>
      <c r="N206" s="2">
        <v>-2934717417054480</v>
      </c>
      <c r="O206" s="2">
        <v>-5.1305368483789504E+16</v>
      </c>
      <c r="P206" s="2" t="str">
        <f t="shared" si="9"/>
        <v>-29</v>
      </c>
      <c r="Q206" t="str">
        <f t="shared" si="10"/>
        <v>34717417054480</v>
      </c>
      <c r="R206" t="str">
        <f t="shared" si="11"/>
        <v>-29,34717417054480</v>
      </c>
      <c r="S206" s="1">
        <v>45273</v>
      </c>
      <c r="T206" t="s">
        <v>424</v>
      </c>
      <c r="U206" t="s">
        <v>617</v>
      </c>
      <c r="V206" t="s">
        <v>34</v>
      </c>
      <c r="W206" t="s">
        <v>31</v>
      </c>
      <c r="X206" t="s">
        <v>121</v>
      </c>
      <c r="Y206" t="s">
        <v>31</v>
      </c>
      <c r="Z206" t="s">
        <v>31</v>
      </c>
      <c r="AA206" t="s">
        <v>618</v>
      </c>
      <c r="AB206" t="s">
        <v>31</v>
      </c>
    </row>
    <row r="207" spans="1:28">
      <c r="A207">
        <v>206</v>
      </c>
      <c r="B207" t="s">
        <v>612</v>
      </c>
      <c r="C207" t="s">
        <v>212</v>
      </c>
      <c r="D207" t="s">
        <v>619</v>
      </c>
      <c r="I207">
        <v>-1</v>
      </c>
      <c r="J207">
        <v>0</v>
      </c>
      <c r="K207">
        <v>-1</v>
      </c>
      <c r="N207" s="2">
        <v>-2.93282668944137E+16</v>
      </c>
      <c r="O207" s="2">
        <v>-5130401597560570</v>
      </c>
      <c r="P207" s="2" t="str">
        <f t="shared" si="9"/>
        <v>-29</v>
      </c>
      <c r="Q207" t="str">
        <f t="shared" si="10"/>
        <v>328266894413700</v>
      </c>
      <c r="R207" t="str">
        <f t="shared" si="11"/>
        <v>-29,328266894413700</v>
      </c>
      <c r="S207" s="1">
        <v>45414</v>
      </c>
      <c r="T207" t="s">
        <v>424</v>
      </c>
      <c r="U207" t="s">
        <v>617</v>
      </c>
      <c r="V207" t="s">
        <v>30</v>
      </c>
      <c r="W207" t="s">
        <v>31</v>
      </c>
      <c r="X207" t="s">
        <v>31</v>
      </c>
      <c r="Y207" t="s">
        <v>31</v>
      </c>
      <c r="Z207" t="s">
        <v>31</v>
      </c>
      <c r="AB207" t="s">
        <v>31</v>
      </c>
    </row>
    <row r="208" spans="1:28">
      <c r="A208">
        <v>207</v>
      </c>
      <c r="B208" t="s">
        <v>620</v>
      </c>
      <c r="C208" t="s">
        <v>125</v>
      </c>
      <c r="D208" t="s">
        <v>621</v>
      </c>
      <c r="I208">
        <v>-1</v>
      </c>
      <c r="J208">
        <v>0</v>
      </c>
      <c r="K208">
        <v>-1</v>
      </c>
      <c r="N208" s="2">
        <v>-2.94534372073274E+16</v>
      </c>
      <c r="O208" s="2">
        <v>-5128830489612460</v>
      </c>
      <c r="P208" s="2" t="str">
        <f t="shared" si="9"/>
        <v>-29</v>
      </c>
      <c r="Q208" t="str">
        <f t="shared" si="10"/>
        <v>453437207327400</v>
      </c>
      <c r="R208" t="str">
        <f t="shared" si="11"/>
        <v>-29,453437207327400</v>
      </c>
      <c r="S208" s="1">
        <v>45412</v>
      </c>
      <c r="T208" t="s">
        <v>424</v>
      </c>
      <c r="U208" t="s">
        <v>614</v>
      </c>
      <c r="V208" t="s">
        <v>120</v>
      </c>
      <c r="W208" t="s">
        <v>121</v>
      </c>
      <c r="X208" t="s">
        <v>121</v>
      </c>
      <c r="Y208" t="s">
        <v>121</v>
      </c>
      <c r="Z208" t="s">
        <v>121</v>
      </c>
      <c r="AA208" t="s">
        <v>622</v>
      </c>
      <c r="AB208" t="s">
        <v>31</v>
      </c>
    </row>
    <row r="209" spans="1:28">
      <c r="A209">
        <v>208</v>
      </c>
      <c r="B209" t="s">
        <v>623</v>
      </c>
      <c r="C209" t="s">
        <v>317</v>
      </c>
      <c r="D209" t="s">
        <v>624</v>
      </c>
      <c r="I209">
        <v>-1</v>
      </c>
      <c r="J209">
        <v>0</v>
      </c>
      <c r="K209">
        <v>-1</v>
      </c>
      <c r="N209" s="2">
        <v>-2.91506705652637E+16</v>
      </c>
      <c r="O209" s="2">
        <v>-5144553024661800</v>
      </c>
      <c r="P209" s="2" t="str">
        <f t="shared" si="9"/>
        <v>-29</v>
      </c>
      <c r="Q209" t="str">
        <f t="shared" si="10"/>
        <v>150670565263700</v>
      </c>
      <c r="R209" t="str">
        <f t="shared" si="11"/>
        <v>-29,150670565263700</v>
      </c>
      <c r="S209" s="1">
        <v>45413</v>
      </c>
      <c r="T209" t="s">
        <v>424</v>
      </c>
      <c r="U209" t="s">
        <v>625</v>
      </c>
      <c r="V209" t="s">
        <v>30</v>
      </c>
      <c r="W209" t="s">
        <v>31</v>
      </c>
      <c r="X209" t="s">
        <v>31</v>
      </c>
      <c r="Y209" t="s">
        <v>31</v>
      </c>
      <c r="Z209" t="s">
        <v>31</v>
      </c>
      <c r="AB209" t="s">
        <v>31</v>
      </c>
    </row>
    <row r="210" spans="1:28">
      <c r="A210">
        <v>209</v>
      </c>
      <c r="B210" t="s">
        <v>626</v>
      </c>
      <c r="C210" t="s">
        <v>102</v>
      </c>
      <c r="D210" t="s">
        <v>627</v>
      </c>
      <c r="I210">
        <v>-1</v>
      </c>
      <c r="J210">
        <v>0</v>
      </c>
      <c r="K210">
        <v>-1</v>
      </c>
      <c r="N210" s="2">
        <v>-2.95303047471634E+16</v>
      </c>
      <c r="O210" s="2">
        <v>-5107351251513520</v>
      </c>
      <c r="P210" s="2" t="str">
        <f t="shared" si="9"/>
        <v>-29</v>
      </c>
      <c r="Q210" t="str">
        <f t="shared" si="10"/>
        <v>530304747163400</v>
      </c>
      <c r="R210" t="str">
        <f t="shared" si="11"/>
        <v>-29,530304747163400</v>
      </c>
      <c r="S210" s="1">
        <v>45415</v>
      </c>
      <c r="T210" t="s">
        <v>424</v>
      </c>
      <c r="U210" t="s">
        <v>628</v>
      </c>
      <c r="V210" t="s">
        <v>30</v>
      </c>
      <c r="W210" t="s">
        <v>31</v>
      </c>
      <c r="X210" t="s">
        <v>31</v>
      </c>
      <c r="Y210" t="s">
        <v>31</v>
      </c>
      <c r="Z210" t="s">
        <v>31</v>
      </c>
      <c r="AB210" t="s">
        <v>31</v>
      </c>
    </row>
    <row r="211" spans="1:28">
      <c r="A211">
        <v>210</v>
      </c>
      <c r="B211" t="s">
        <v>629</v>
      </c>
      <c r="C211" t="s">
        <v>630</v>
      </c>
      <c r="H211">
        <v>-1</v>
      </c>
      <c r="I211">
        <v>0</v>
      </c>
      <c r="J211">
        <v>-1</v>
      </c>
      <c r="N211" s="2">
        <v>-2.99450971852332E+16</v>
      </c>
      <c r="O211" s="2">
        <v>-5.1712474842379E+16</v>
      </c>
      <c r="P211" s="2" t="str">
        <f t="shared" si="9"/>
        <v>-29</v>
      </c>
      <c r="Q211" t="str">
        <f t="shared" si="10"/>
        <v>945097185233200</v>
      </c>
      <c r="R211" t="str">
        <f t="shared" si="11"/>
        <v>-29,945097185233200</v>
      </c>
      <c r="S211" t="s">
        <v>631</v>
      </c>
      <c r="T211" t="s">
        <v>632</v>
      </c>
      <c r="U211" t="s">
        <v>120</v>
      </c>
      <c r="V211" t="s">
        <v>121</v>
      </c>
      <c r="W211" t="s">
        <v>121</v>
      </c>
      <c r="X211" t="s">
        <v>121</v>
      </c>
      <c r="Y211" t="s">
        <v>121</v>
      </c>
      <c r="Z211" t="s">
        <v>633</v>
      </c>
      <c r="AA211" t="s">
        <v>31</v>
      </c>
    </row>
    <row r="212" spans="1:28">
      <c r="A212">
        <v>211</v>
      </c>
      <c r="B212" t="s">
        <v>634</v>
      </c>
      <c r="C212">
        <v>635</v>
      </c>
      <c r="D212" t="s">
        <v>635</v>
      </c>
      <c r="I212">
        <v>-1</v>
      </c>
      <c r="J212">
        <v>0</v>
      </c>
      <c r="K212">
        <v>-1</v>
      </c>
      <c r="N212" s="2">
        <v>-3.20117046140963E+16</v>
      </c>
      <c r="O212" s="2">
        <v>-5204377274319040</v>
      </c>
      <c r="P212" s="2" t="str">
        <f t="shared" si="9"/>
        <v>-32</v>
      </c>
      <c r="Q212" t="str">
        <f t="shared" si="10"/>
        <v>011704614096300</v>
      </c>
      <c r="R212" t="str">
        <f t="shared" si="11"/>
        <v>-32,011704614096300</v>
      </c>
      <c r="S212" s="1">
        <v>45428</v>
      </c>
      <c r="T212" t="s">
        <v>631</v>
      </c>
      <c r="U212" t="s">
        <v>327</v>
      </c>
      <c r="V212" t="s">
        <v>34</v>
      </c>
      <c r="W212" t="s">
        <v>31</v>
      </c>
      <c r="X212" t="s">
        <v>31</v>
      </c>
      <c r="Y212" t="s">
        <v>31</v>
      </c>
      <c r="Z212" t="s">
        <v>31</v>
      </c>
      <c r="AA212" t="s">
        <v>636</v>
      </c>
      <c r="AB212" t="s">
        <v>31</v>
      </c>
    </row>
    <row r="213" spans="1:28">
      <c r="A213">
        <v>212</v>
      </c>
      <c r="B213" t="s">
        <v>637</v>
      </c>
      <c r="C213" t="s">
        <v>638</v>
      </c>
      <c r="D213" t="s">
        <v>639</v>
      </c>
      <c r="I213">
        <v>-1</v>
      </c>
      <c r="J213">
        <v>0</v>
      </c>
      <c r="K213">
        <v>-1</v>
      </c>
      <c r="N213" s="2">
        <v>-2.98670937789191E+16</v>
      </c>
      <c r="O213" s="2">
        <v>-5171617635035200</v>
      </c>
      <c r="P213" s="2" t="str">
        <f t="shared" si="9"/>
        <v>-29</v>
      </c>
      <c r="Q213" t="str">
        <f t="shared" si="10"/>
        <v>867093778919100</v>
      </c>
      <c r="R213" t="str">
        <f t="shared" si="11"/>
        <v>-29,867093778919100</v>
      </c>
      <c r="S213" s="1">
        <v>45412</v>
      </c>
      <c r="T213" t="s">
        <v>631</v>
      </c>
      <c r="U213" t="s">
        <v>632</v>
      </c>
      <c r="V213" t="s">
        <v>120</v>
      </c>
      <c r="W213" t="s">
        <v>121</v>
      </c>
      <c r="X213" t="s">
        <v>121</v>
      </c>
      <c r="Y213" t="s">
        <v>121</v>
      </c>
      <c r="Z213" t="s">
        <v>121</v>
      </c>
      <c r="AA213" t="s">
        <v>640</v>
      </c>
      <c r="AB213" t="s">
        <v>31</v>
      </c>
    </row>
    <row r="214" spans="1:28">
      <c r="A214">
        <v>213</v>
      </c>
      <c r="B214" t="s">
        <v>641</v>
      </c>
      <c r="C214" t="s">
        <v>642</v>
      </c>
      <c r="D214" t="s">
        <v>643</v>
      </c>
      <c r="I214">
        <v>-1</v>
      </c>
      <c r="J214">
        <v>0</v>
      </c>
      <c r="K214">
        <v>-1</v>
      </c>
      <c r="N214" s="2">
        <v>-2980698203778970</v>
      </c>
      <c r="O214" s="2">
        <v>-5.1877838446436304E+16</v>
      </c>
      <c r="P214" s="2" t="str">
        <f t="shared" si="9"/>
        <v>-29</v>
      </c>
      <c r="Q214" t="str">
        <f t="shared" si="10"/>
        <v>80698203778970</v>
      </c>
      <c r="R214" t="str">
        <f t="shared" si="11"/>
        <v>-29,80698203778970</v>
      </c>
      <c r="S214" s="1">
        <v>45412</v>
      </c>
      <c r="T214" t="s">
        <v>631</v>
      </c>
      <c r="U214" t="s">
        <v>165</v>
      </c>
      <c r="V214" t="s">
        <v>120</v>
      </c>
      <c r="W214" t="s">
        <v>121</v>
      </c>
      <c r="X214" t="s">
        <v>121</v>
      </c>
      <c r="Y214" t="s">
        <v>121</v>
      </c>
      <c r="Z214" t="s">
        <v>121</v>
      </c>
      <c r="AA214" t="s">
        <v>644</v>
      </c>
      <c r="AB214" t="s">
        <v>31</v>
      </c>
    </row>
  </sheetData>
  <autoFilter ref="B1:AE214" xr:uid="{00000000-0001-0000-0000-000000000000}"/>
  <conditionalFormatting sqref="B1:B1048576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0BC30-9F8E-4B96-AB0A-AAD97C2737E6}">
  <sheetPr>
    <pageSetUpPr fitToPage="1"/>
  </sheetPr>
  <dimension ref="A1:F46"/>
  <sheetViews>
    <sheetView tabSelected="1" topLeftCell="A11" workbookViewId="0">
      <selection activeCell="B34" sqref="B34"/>
    </sheetView>
  </sheetViews>
  <sheetFormatPr defaultRowHeight="12.5"/>
  <cols>
    <col min="1" max="1" width="8.7265625" style="22"/>
    <col min="2" max="2" width="9.81640625" style="22" customWidth="1"/>
    <col min="3" max="3" width="18.7265625" style="22" bestFit="1" customWidth="1"/>
    <col min="4" max="4" width="56.26953125" style="22" bestFit="1" customWidth="1"/>
    <col min="5" max="5" width="16.1796875" style="22" customWidth="1"/>
    <col min="6" max="6" width="36.6328125" style="22" customWidth="1"/>
    <col min="7" max="16384" width="8.7265625" style="22"/>
  </cols>
  <sheetData>
    <row r="1" spans="1:6" ht="13">
      <c r="B1" s="24" t="s">
        <v>645</v>
      </c>
    </row>
    <row r="2" spans="1:6" ht="13">
      <c r="B2" s="24" t="s">
        <v>646</v>
      </c>
      <c r="C2" s="24" t="s">
        <v>647</v>
      </c>
      <c r="D2" s="24" t="s">
        <v>648</v>
      </c>
      <c r="E2" s="24" t="s">
        <v>649</v>
      </c>
      <c r="F2" s="24" t="s">
        <v>650</v>
      </c>
    </row>
    <row r="3" spans="1:6">
      <c r="A3" s="22">
        <v>1</v>
      </c>
      <c r="B3" s="22" t="s">
        <v>620</v>
      </c>
      <c r="C3" s="22" t="s">
        <v>651</v>
      </c>
      <c r="D3" s="22" t="s">
        <v>713</v>
      </c>
      <c r="E3" s="22" t="s">
        <v>652</v>
      </c>
      <c r="F3" s="22" t="s">
        <v>306</v>
      </c>
    </row>
    <row r="4" spans="1:6">
      <c r="A4" s="22">
        <v>2</v>
      </c>
      <c r="B4" s="22" t="s">
        <v>653</v>
      </c>
      <c r="C4" s="22" t="s">
        <v>654</v>
      </c>
      <c r="D4" s="22" t="s">
        <v>714</v>
      </c>
      <c r="E4" s="22" t="s">
        <v>652</v>
      </c>
      <c r="F4" s="22" t="s">
        <v>715</v>
      </c>
    </row>
    <row r="5" spans="1:6">
      <c r="A5" s="22">
        <v>3</v>
      </c>
      <c r="B5" s="22" t="s">
        <v>565</v>
      </c>
      <c r="C5" s="22" t="s">
        <v>749</v>
      </c>
      <c r="D5" s="22" t="s">
        <v>724</v>
      </c>
      <c r="E5" s="22" t="s">
        <v>34</v>
      </c>
      <c r="F5" s="22" t="s">
        <v>741</v>
      </c>
    </row>
    <row r="6" spans="1:6">
      <c r="A6" s="22">
        <v>4</v>
      </c>
      <c r="B6" s="22" t="s">
        <v>369</v>
      </c>
      <c r="C6" s="22" t="s">
        <v>655</v>
      </c>
      <c r="D6" s="23" t="s">
        <v>725</v>
      </c>
      <c r="E6" s="22" t="s">
        <v>34</v>
      </c>
      <c r="F6" s="22" t="s">
        <v>656</v>
      </c>
    </row>
    <row r="7" spans="1:6">
      <c r="A7" s="22">
        <v>5</v>
      </c>
      <c r="B7" s="22" t="s">
        <v>38</v>
      </c>
      <c r="C7" s="22" t="s">
        <v>657</v>
      </c>
      <c r="D7" s="23" t="s">
        <v>658</v>
      </c>
      <c r="E7" s="22" t="s">
        <v>34</v>
      </c>
      <c r="F7" s="22" t="s">
        <v>726</v>
      </c>
    </row>
    <row r="8" spans="1:6">
      <c r="A8" s="22">
        <v>6</v>
      </c>
      <c r="B8" s="22" t="s">
        <v>557</v>
      </c>
      <c r="C8" s="22" t="s">
        <v>659</v>
      </c>
      <c r="D8" s="22" t="s">
        <v>727</v>
      </c>
      <c r="E8" s="22" t="s">
        <v>34</v>
      </c>
      <c r="F8" s="22" t="s">
        <v>726</v>
      </c>
    </row>
    <row r="9" spans="1:6">
      <c r="A9" s="22">
        <v>7</v>
      </c>
      <c r="B9" s="22" t="s">
        <v>223</v>
      </c>
      <c r="C9" s="22" t="s">
        <v>661</v>
      </c>
      <c r="D9" s="22" t="s">
        <v>728</v>
      </c>
      <c r="E9" s="22" t="s">
        <v>120</v>
      </c>
      <c r="F9" s="22" t="s">
        <v>660</v>
      </c>
    </row>
    <row r="10" spans="1:6">
      <c r="A10" s="22">
        <v>8</v>
      </c>
      <c r="B10" s="22" t="s">
        <v>223</v>
      </c>
      <c r="C10" s="22" t="s">
        <v>716</v>
      </c>
      <c r="D10" s="22" t="s">
        <v>718</v>
      </c>
      <c r="E10" s="22" t="s">
        <v>652</v>
      </c>
      <c r="F10" s="22" t="s">
        <v>715</v>
      </c>
    </row>
    <row r="11" spans="1:6">
      <c r="A11" s="22">
        <v>9</v>
      </c>
      <c r="B11" s="22" t="s">
        <v>287</v>
      </c>
      <c r="C11" s="22" t="s">
        <v>712</v>
      </c>
      <c r="D11" s="22" t="s">
        <v>730</v>
      </c>
      <c r="E11" s="22" t="s">
        <v>120</v>
      </c>
      <c r="F11" s="22" t="s">
        <v>726</v>
      </c>
    </row>
    <row r="12" spans="1:6">
      <c r="A12" s="22">
        <v>10</v>
      </c>
      <c r="B12" s="22" t="s">
        <v>590</v>
      </c>
      <c r="C12" s="22" t="s">
        <v>662</v>
      </c>
      <c r="D12" s="22" t="s">
        <v>729</v>
      </c>
      <c r="E12" s="22" t="s">
        <v>34</v>
      </c>
      <c r="F12" s="22" t="s">
        <v>35</v>
      </c>
    </row>
    <row r="13" spans="1:6">
      <c r="A13" s="22">
        <v>11</v>
      </c>
      <c r="B13" s="22" t="s">
        <v>76</v>
      </c>
      <c r="C13" s="22" t="s">
        <v>654</v>
      </c>
      <c r="D13" s="22" t="s">
        <v>731</v>
      </c>
      <c r="E13" s="22" t="s">
        <v>34</v>
      </c>
      <c r="F13" s="22" t="s">
        <v>663</v>
      </c>
    </row>
    <row r="14" spans="1:6">
      <c r="A14" s="22">
        <v>12</v>
      </c>
      <c r="B14" s="22" t="s">
        <v>311</v>
      </c>
      <c r="C14" s="22" t="s">
        <v>664</v>
      </c>
      <c r="D14" s="22" t="s">
        <v>733</v>
      </c>
      <c r="E14" s="22" t="s">
        <v>34</v>
      </c>
      <c r="F14" s="22" t="s">
        <v>732</v>
      </c>
    </row>
    <row r="15" spans="1:6">
      <c r="A15" s="22">
        <v>13</v>
      </c>
      <c r="B15" s="22" t="s">
        <v>390</v>
      </c>
      <c r="C15" s="22" t="s">
        <v>655</v>
      </c>
      <c r="D15" s="22" t="s">
        <v>735</v>
      </c>
      <c r="E15" s="22" t="s">
        <v>120</v>
      </c>
      <c r="F15" s="22" t="s">
        <v>736</v>
      </c>
    </row>
    <row r="16" spans="1:6">
      <c r="A16" s="22">
        <v>14</v>
      </c>
      <c r="B16" s="22" t="s">
        <v>612</v>
      </c>
      <c r="C16" s="22" t="s">
        <v>745</v>
      </c>
      <c r="D16" s="22" t="s">
        <v>737</v>
      </c>
      <c r="E16" s="22" t="s">
        <v>34</v>
      </c>
      <c r="F16" s="22" t="s">
        <v>726</v>
      </c>
    </row>
    <row r="17" spans="1:6">
      <c r="A17" s="22">
        <v>15</v>
      </c>
      <c r="B17" s="22" t="s">
        <v>223</v>
      </c>
      <c r="C17" s="22" t="s">
        <v>665</v>
      </c>
      <c r="D17" s="22" t="s">
        <v>717</v>
      </c>
      <c r="E17" s="22" t="s">
        <v>652</v>
      </c>
      <c r="F17" s="22" t="s">
        <v>306</v>
      </c>
    </row>
    <row r="18" spans="1:6">
      <c r="A18" s="22">
        <v>16</v>
      </c>
      <c r="B18" s="22" t="s">
        <v>540</v>
      </c>
      <c r="C18" s="22" t="s">
        <v>666</v>
      </c>
      <c r="D18" s="22" t="s">
        <v>721</v>
      </c>
      <c r="E18" s="22" t="s">
        <v>652</v>
      </c>
      <c r="F18" s="22" t="s">
        <v>715</v>
      </c>
    </row>
    <row r="19" spans="1:6">
      <c r="A19" s="22">
        <v>17</v>
      </c>
      <c r="B19" s="22" t="s">
        <v>554</v>
      </c>
      <c r="C19" s="22" t="s">
        <v>667</v>
      </c>
      <c r="D19" s="22" t="s">
        <v>719</v>
      </c>
      <c r="E19" s="22" t="s">
        <v>652</v>
      </c>
      <c r="F19" s="22" t="s">
        <v>306</v>
      </c>
    </row>
    <row r="20" spans="1:6">
      <c r="A20" s="22">
        <v>18</v>
      </c>
      <c r="B20" s="22" t="s">
        <v>61</v>
      </c>
      <c r="C20" s="22" t="s">
        <v>750</v>
      </c>
      <c r="D20" s="22" t="s">
        <v>734</v>
      </c>
      <c r="E20" s="22" t="s">
        <v>34</v>
      </c>
      <c r="F20" s="22" t="s">
        <v>751</v>
      </c>
    </row>
    <row r="21" spans="1:6" ht="14.5" customHeight="1">
      <c r="A21" s="22">
        <v>19</v>
      </c>
      <c r="B21" s="22" t="s">
        <v>69</v>
      </c>
      <c r="C21" s="22" t="s">
        <v>668</v>
      </c>
      <c r="D21" s="22" t="s">
        <v>738</v>
      </c>
      <c r="E21" s="22" t="s">
        <v>34</v>
      </c>
      <c r="F21" s="22" t="s">
        <v>35</v>
      </c>
    </row>
    <row r="22" spans="1:6">
      <c r="A22" s="22">
        <v>20</v>
      </c>
      <c r="B22" s="22" t="s">
        <v>285</v>
      </c>
      <c r="C22" s="22" t="s">
        <v>657</v>
      </c>
      <c r="D22" s="22" t="s">
        <v>739</v>
      </c>
      <c r="E22" s="22" t="s">
        <v>34</v>
      </c>
      <c r="F22" s="22" t="s">
        <v>35</v>
      </c>
    </row>
    <row r="23" spans="1:6">
      <c r="A23" s="22">
        <v>21</v>
      </c>
      <c r="B23" s="22" t="s">
        <v>549</v>
      </c>
      <c r="C23" s="22" t="s">
        <v>746</v>
      </c>
      <c r="D23" s="22" t="s">
        <v>753</v>
      </c>
      <c r="E23" s="22" t="s">
        <v>34</v>
      </c>
      <c r="F23" s="22" t="s">
        <v>726</v>
      </c>
    </row>
    <row r="24" spans="1:6">
      <c r="A24" s="22">
        <v>22</v>
      </c>
      <c r="B24" s="22" t="s">
        <v>282</v>
      </c>
      <c r="C24" s="22" t="s">
        <v>669</v>
      </c>
      <c r="D24" s="22" t="s">
        <v>740</v>
      </c>
      <c r="E24" s="22" t="s">
        <v>34</v>
      </c>
      <c r="F24" s="22" t="s">
        <v>726</v>
      </c>
    </row>
    <row r="25" spans="1:6">
      <c r="A25" s="22">
        <v>23</v>
      </c>
      <c r="B25" s="22" t="s">
        <v>328</v>
      </c>
      <c r="C25" s="22" t="s">
        <v>670</v>
      </c>
      <c r="D25" s="22" t="s">
        <v>742</v>
      </c>
      <c r="E25" s="22" t="s">
        <v>34</v>
      </c>
      <c r="F25" s="22" t="s">
        <v>741</v>
      </c>
    </row>
    <row r="26" spans="1:6">
      <c r="A26" s="22">
        <v>24</v>
      </c>
      <c r="B26" s="22" t="s">
        <v>720</v>
      </c>
      <c r="C26" s="22" t="s">
        <v>671</v>
      </c>
      <c r="D26" s="22" t="s">
        <v>723</v>
      </c>
      <c r="E26" s="22" t="s">
        <v>652</v>
      </c>
      <c r="F26" s="22" t="s">
        <v>715</v>
      </c>
    </row>
    <row r="27" spans="1:6">
      <c r="A27" s="22">
        <v>25</v>
      </c>
      <c r="B27" s="22" t="s">
        <v>292</v>
      </c>
      <c r="C27" s="22" t="s">
        <v>672</v>
      </c>
      <c r="D27" s="22" t="s">
        <v>722</v>
      </c>
      <c r="E27" s="22" t="s">
        <v>652</v>
      </c>
      <c r="F27" s="22" t="s">
        <v>715</v>
      </c>
    </row>
    <row r="28" spans="1:6">
      <c r="A28" s="22">
        <v>26</v>
      </c>
      <c r="B28" s="22" t="s">
        <v>178</v>
      </c>
      <c r="C28" s="22" t="s">
        <v>677</v>
      </c>
      <c r="D28" s="22" t="s">
        <v>743</v>
      </c>
      <c r="E28" s="22" t="s">
        <v>34</v>
      </c>
      <c r="F28" s="22" t="s">
        <v>726</v>
      </c>
    </row>
    <row r="29" spans="1:6">
      <c r="A29" s="22">
        <v>27</v>
      </c>
      <c r="B29" s="22" t="s">
        <v>421</v>
      </c>
      <c r="C29" s="22" t="s">
        <v>673</v>
      </c>
      <c r="D29" s="22" t="s">
        <v>744</v>
      </c>
      <c r="E29" s="22" t="s">
        <v>34</v>
      </c>
      <c r="F29" s="22" t="s">
        <v>726</v>
      </c>
    </row>
    <row r="30" spans="1:6">
      <c r="A30" s="22">
        <v>28</v>
      </c>
      <c r="B30" s="22" t="s">
        <v>580</v>
      </c>
      <c r="C30" s="22" t="s">
        <v>674</v>
      </c>
      <c r="D30" s="22" t="s">
        <v>747</v>
      </c>
      <c r="E30" s="22" t="s">
        <v>120</v>
      </c>
      <c r="F30" s="22" t="s">
        <v>726</v>
      </c>
    </row>
    <row r="31" spans="1:6">
      <c r="A31" s="22">
        <v>29</v>
      </c>
      <c r="B31" s="22" t="s">
        <v>569</v>
      </c>
      <c r="C31" s="22" t="s">
        <v>754</v>
      </c>
      <c r="D31" s="22" t="s">
        <v>752</v>
      </c>
      <c r="E31" s="22" t="s">
        <v>34</v>
      </c>
      <c r="F31" s="22" t="s">
        <v>741</v>
      </c>
    </row>
    <row r="32" spans="1:6">
      <c r="A32" s="22">
        <v>30</v>
      </c>
      <c r="B32" s="22" t="s">
        <v>254</v>
      </c>
      <c r="C32" s="22" t="s">
        <v>675</v>
      </c>
      <c r="D32" s="22" t="s">
        <v>676</v>
      </c>
      <c r="E32" s="22" t="s">
        <v>34</v>
      </c>
      <c r="F32" s="22" t="s">
        <v>748</v>
      </c>
    </row>
    <row r="37" spans="2:6" ht="13">
      <c r="B37" s="24"/>
    </row>
    <row r="39" spans="2:6">
      <c r="F39" s="23"/>
    </row>
    <row r="40" spans="2:6">
      <c r="D40" s="23"/>
    </row>
    <row r="41" spans="2:6">
      <c r="D41" s="23"/>
    </row>
    <row r="43" spans="2:6" ht="13">
      <c r="B43" s="24"/>
    </row>
    <row r="46" spans="2:6">
      <c r="D46" s="23"/>
    </row>
  </sheetData>
  <pageMargins left="0.7" right="0.7" top="0.75" bottom="0.75" header="0.3" footer="0.3"/>
  <pageSetup paperSize="9" scale="81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49408-21F2-4639-AFAF-31DCE4C558DD}">
  <sheetPr codeName="Sheet9">
    <tabColor rgb="FFFF0000"/>
  </sheetPr>
  <dimension ref="B2:Y28"/>
  <sheetViews>
    <sheetView workbookViewId="0"/>
  </sheetViews>
  <sheetFormatPr defaultColWidth="8.7265625" defaultRowHeight="14.5"/>
  <cols>
    <col min="1" max="1" width="3.54296875" style="3" customWidth="1"/>
    <col min="2" max="2" width="5.7265625" style="5" customWidth="1"/>
    <col min="3" max="4" width="18.453125" style="5" customWidth="1"/>
    <col min="5" max="5" width="13.453125" style="6" customWidth="1"/>
    <col min="6" max="9" width="23.54296875" style="3" customWidth="1"/>
    <col min="10" max="10" width="58.453125" style="3" customWidth="1"/>
    <col min="11" max="11" width="20.26953125" style="3" customWidth="1"/>
    <col min="12" max="12" width="27.26953125" style="3" customWidth="1"/>
    <col min="13" max="13" width="23.81640625" style="3" customWidth="1"/>
    <col min="14" max="14" width="20.26953125" style="3" customWidth="1"/>
    <col min="15" max="18" width="23.81640625" style="3" customWidth="1"/>
    <col min="19" max="20" width="24.1796875" style="6" customWidth="1"/>
    <col min="21" max="21" width="37.453125" style="6" customWidth="1"/>
    <col min="22" max="22" width="31.1796875" style="3" customWidth="1"/>
    <col min="23" max="23" width="45.81640625" style="7" customWidth="1"/>
    <col min="24" max="24" width="23.453125" style="7" customWidth="1"/>
    <col min="25" max="25" width="18.26953125" style="7" customWidth="1"/>
    <col min="26" max="27" width="18.54296875" style="3" customWidth="1"/>
    <col min="28" max="28" width="17.81640625" style="3" bestFit="1" customWidth="1"/>
    <col min="29" max="29" width="81.81640625" style="3" customWidth="1"/>
    <col min="30" max="16384" width="8.7265625" style="3"/>
  </cols>
  <sheetData>
    <row r="2" spans="2:25" s="4" customFormat="1" ht="23.5">
      <c r="B2" s="8" t="s">
        <v>678</v>
      </c>
      <c r="C2" s="9"/>
      <c r="D2" s="9"/>
      <c r="E2" s="10"/>
      <c r="S2" s="10"/>
      <c r="T2" s="10"/>
      <c r="U2" s="10"/>
      <c r="W2" s="11"/>
      <c r="X2" s="11"/>
      <c r="Y2" s="11"/>
    </row>
    <row r="4" spans="2:25">
      <c r="J4" s="3" t="s">
        <v>60</v>
      </c>
      <c r="U4" s="12" t="s">
        <v>679</v>
      </c>
      <c r="V4" s="13">
        <f>SUM(V6:V29)</f>
        <v>0</v>
      </c>
    </row>
    <row r="5" spans="2:25" ht="43.5">
      <c r="B5" s="14" t="s">
        <v>680</v>
      </c>
      <c r="C5" s="14" t="s">
        <v>681</v>
      </c>
      <c r="D5" s="14" t="s">
        <v>682</v>
      </c>
      <c r="E5" s="14" t="s">
        <v>683</v>
      </c>
      <c r="F5" s="14" t="s">
        <v>684</v>
      </c>
      <c r="G5" s="14" t="s">
        <v>685</v>
      </c>
      <c r="H5" s="14" t="s">
        <v>686</v>
      </c>
      <c r="I5" s="14" t="s">
        <v>647</v>
      </c>
      <c r="J5" s="14" t="s">
        <v>687</v>
      </c>
      <c r="K5" s="14" t="s">
        <v>688</v>
      </c>
      <c r="L5" s="14" t="s">
        <v>689</v>
      </c>
      <c r="M5" s="14" t="s">
        <v>690</v>
      </c>
      <c r="N5" s="15" t="s">
        <v>691</v>
      </c>
      <c r="O5" s="15" t="s">
        <v>692</v>
      </c>
      <c r="P5" s="15" t="s">
        <v>693</v>
      </c>
      <c r="Q5" s="15" t="s">
        <v>694</v>
      </c>
      <c r="R5" s="15" t="s">
        <v>695</v>
      </c>
      <c r="S5" s="15" t="s">
        <v>696</v>
      </c>
      <c r="T5" s="15" t="s">
        <v>697</v>
      </c>
      <c r="U5" s="14" t="s">
        <v>698</v>
      </c>
      <c r="V5" s="14" t="s">
        <v>699</v>
      </c>
      <c r="W5" s="14" t="s">
        <v>700</v>
      </c>
      <c r="X5" s="14" t="s">
        <v>701</v>
      </c>
      <c r="Y5" s="14" t="s">
        <v>702</v>
      </c>
    </row>
    <row r="6" spans="2:25">
      <c r="B6" s="16">
        <v>1</v>
      </c>
      <c r="C6" s="17" t="s">
        <v>703</v>
      </c>
      <c r="D6" s="17" t="s">
        <v>704</v>
      </c>
      <c r="E6" s="18" t="s">
        <v>705</v>
      </c>
      <c r="F6" s="19" t="s">
        <v>706</v>
      </c>
      <c r="G6" s="19" t="s">
        <v>707</v>
      </c>
      <c r="H6" s="19"/>
      <c r="I6" s="19"/>
      <c r="J6" s="20"/>
      <c r="K6" s="20"/>
      <c r="L6" s="20"/>
      <c r="M6" s="20"/>
      <c r="N6" s="20" t="s">
        <v>708</v>
      </c>
      <c r="O6" s="20" t="s">
        <v>709</v>
      </c>
      <c r="P6" s="20" t="s">
        <v>710</v>
      </c>
      <c r="Q6" s="20" t="s">
        <v>709</v>
      </c>
      <c r="R6" s="20" t="s">
        <v>708</v>
      </c>
      <c r="S6" s="20" t="s">
        <v>711</v>
      </c>
      <c r="T6" s="20" t="e">
        <f>VLOOKUP(N6,#REF!,2,FALSE)*VLOOKUP(O6,[1]Dicionário!$T$3:$U$4,2,FALSE)*VLOOKUP(P6,[1]Dicionário!$N$3:$O$6,2,FALSE)*VLOOKUP(Q6,[1]Dicionário!$P$3:$Q$4,2,FALSE)*VLOOKUP(R6,[1]Dicionário!$R$3:$S$4,2,FALSE)*VLOOKUP(S6,[1]Dicionário!$L$3:$M$6,2,FALSE)</f>
        <v>#REF!</v>
      </c>
      <c r="U6" s="20"/>
      <c r="V6" s="20"/>
      <c r="W6" s="21"/>
      <c r="X6" s="21"/>
      <c r="Y6" s="21"/>
    </row>
    <row r="7" spans="2:25">
      <c r="B7" s="16"/>
      <c r="C7" s="17"/>
      <c r="D7" s="17"/>
      <c r="E7" s="18"/>
      <c r="F7" s="19"/>
      <c r="G7" s="19"/>
      <c r="H7" s="19"/>
      <c r="I7" s="19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1"/>
      <c r="X7" s="21"/>
      <c r="Y7" s="21"/>
    </row>
    <row r="8" spans="2:25">
      <c r="B8" s="16"/>
      <c r="C8" s="17"/>
      <c r="D8" s="17"/>
      <c r="E8" s="18"/>
      <c r="F8" s="19"/>
      <c r="G8" s="19"/>
      <c r="H8" s="19"/>
      <c r="I8" s="19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</row>
    <row r="9" spans="2:25">
      <c r="B9" s="16"/>
      <c r="C9" s="17"/>
      <c r="D9" s="17"/>
      <c r="E9" s="18"/>
      <c r="F9" s="19"/>
      <c r="G9" s="19"/>
      <c r="H9" s="19"/>
      <c r="I9" s="19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1"/>
      <c r="X9" s="21"/>
      <c r="Y9" s="21"/>
    </row>
    <row r="10" spans="2:25">
      <c r="B10" s="16"/>
      <c r="C10" s="17"/>
      <c r="D10" s="17"/>
      <c r="E10" s="18"/>
      <c r="F10" s="19"/>
      <c r="G10" s="19"/>
      <c r="H10" s="19"/>
      <c r="I10" s="19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1"/>
      <c r="X10" s="21"/>
      <c r="Y10" s="21"/>
    </row>
    <row r="11" spans="2:25">
      <c r="B11" s="16"/>
      <c r="C11" s="17"/>
      <c r="D11" s="17"/>
      <c r="E11" s="18"/>
      <c r="F11" s="19"/>
      <c r="G11" s="19"/>
      <c r="H11" s="19"/>
      <c r="I11" s="19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1"/>
      <c r="X11" s="21"/>
      <c r="Y11" s="21"/>
    </row>
    <row r="12" spans="2:25">
      <c r="B12" s="16"/>
      <c r="C12" s="17"/>
      <c r="D12" s="17"/>
      <c r="E12" s="18"/>
      <c r="F12" s="19"/>
      <c r="G12" s="19"/>
      <c r="H12" s="19"/>
      <c r="I12" s="19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1"/>
      <c r="X12" s="21"/>
      <c r="Y12" s="21"/>
    </row>
    <row r="13" spans="2:25">
      <c r="B13" s="16"/>
      <c r="C13" s="17"/>
      <c r="D13" s="17"/>
      <c r="E13" s="18"/>
      <c r="F13" s="19"/>
      <c r="G13" s="19"/>
      <c r="H13" s="19"/>
      <c r="I13" s="19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1"/>
      <c r="X13" s="21"/>
      <c r="Y13" s="21"/>
    </row>
    <row r="14" spans="2:25">
      <c r="B14" s="16"/>
      <c r="C14" s="17"/>
      <c r="D14" s="17"/>
      <c r="E14" s="18"/>
      <c r="F14" s="19"/>
      <c r="G14" s="19"/>
      <c r="H14" s="19"/>
      <c r="I14" s="19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1"/>
      <c r="X14" s="21"/>
      <c r="Y14" s="21"/>
    </row>
    <row r="15" spans="2:25">
      <c r="B15" s="16"/>
      <c r="C15" s="17"/>
      <c r="D15" s="17"/>
      <c r="E15" s="18"/>
      <c r="F15" s="19"/>
      <c r="G15" s="19"/>
      <c r="H15" s="19"/>
      <c r="I15" s="19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1"/>
      <c r="X15" s="21"/>
      <c r="Y15" s="21"/>
    </row>
    <row r="16" spans="2:25">
      <c r="B16" s="16"/>
      <c r="C16" s="17"/>
      <c r="D16" s="17"/>
      <c r="E16" s="18"/>
      <c r="F16" s="19"/>
      <c r="G16" s="19"/>
      <c r="H16" s="19"/>
      <c r="I16" s="19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1"/>
      <c r="X16" s="21"/>
      <c r="Y16" s="21"/>
    </row>
    <row r="17" spans="2:25">
      <c r="B17" s="16"/>
      <c r="C17" s="17"/>
      <c r="D17" s="17"/>
      <c r="E17" s="18"/>
      <c r="F17" s="19"/>
      <c r="G17" s="19"/>
      <c r="H17" s="19"/>
      <c r="I17" s="19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1"/>
      <c r="X17" s="21"/>
      <c r="Y17" s="21"/>
    </row>
    <row r="18" spans="2:25">
      <c r="B18" s="16"/>
      <c r="C18" s="17"/>
      <c r="D18" s="17"/>
      <c r="E18" s="18"/>
      <c r="F18" s="19"/>
      <c r="G18" s="19"/>
      <c r="H18" s="19"/>
      <c r="I18" s="19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1"/>
      <c r="X18" s="21"/>
      <c r="Y18" s="21"/>
    </row>
    <row r="19" spans="2:25">
      <c r="B19" s="16"/>
      <c r="C19" s="17"/>
      <c r="D19" s="17"/>
      <c r="E19" s="18"/>
      <c r="F19" s="19"/>
      <c r="G19" s="19"/>
      <c r="H19" s="19"/>
      <c r="I19" s="19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1"/>
      <c r="X19" s="21"/>
      <c r="Y19" s="21"/>
    </row>
    <row r="20" spans="2:25">
      <c r="B20" s="16"/>
      <c r="C20" s="17"/>
      <c r="D20" s="17"/>
      <c r="E20" s="18"/>
      <c r="F20" s="19"/>
      <c r="G20" s="19"/>
      <c r="H20" s="19"/>
      <c r="I20" s="19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1"/>
      <c r="X20" s="21"/>
      <c r="Y20" s="21"/>
    </row>
    <row r="21" spans="2:25">
      <c r="B21" s="16"/>
      <c r="C21" s="17"/>
      <c r="D21" s="17"/>
      <c r="E21" s="18"/>
      <c r="F21" s="19"/>
      <c r="G21" s="19"/>
      <c r="H21" s="19"/>
      <c r="I21" s="19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1"/>
      <c r="X21" s="21"/>
      <c r="Y21" s="21"/>
    </row>
    <row r="22" spans="2:25">
      <c r="B22" s="16"/>
      <c r="C22" s="17"/>
      <c r="D22" s="17"/>
      <c r="E22" s="18"/>
      <c r="F22" s="19"/>
      <c r="G22" s="19"/>
      <c r="H22" s="19"/>
      <c r="I22" s="19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1"/>
      <c r="X22" s="21"/>
      <c r="Y22" s="21"/>
    </row>
    <row r="23" spans="2:25">
      <c r="B23" s="16"/>
      <c r="C23" s="17"/>
      <c r="D23" s="17"/>
      <c r="E23" s="18"/>
      <c r="F23" s="19"/>
      <c r="G23" s="19"/>
      <c r="H23" s="19"/>
      <c r="I23" s="1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1"/>
      <c r="X23" s="21"/>
      <c r="Y23" s="21"/>
    </row>
    <row r="24" spans="2:25">
      <c r="B24" s="16"/>
      <c r="C24" s="17"/>
      <c r="D24" s="17"/>
      <c r="E24" s="18"/>
      <c r="F24" s="19"/>
      <c r="G24" s="19"/>
      <c r="H24" s="19"/>
      <c r="I24" s="1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1"/>
      <c r="X24" s="21"/>
      <c r="Y24" s="21"/>
    </row>
    <row r="25" spans="2:25">
      <c r="B25" s="16"/>
      <c r="C25" s="17"/>
      <c r="D25" s="17"/>
      <c r="E25" s="18"/>
      <c r="F25" s="19"/>
      <c r="G25" s="19"/>
      <c r="H25" s="19"/>
      <c r="I25" s="1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1"/>
      <c r="X25" s="21"/>
      <c r="Y25" s="21"/>
    </row>
    <row r="26" spans="2:25">
      <c r="B26" s="16"/>
      <c r="C26" s="17"/>
      <c r="D26" s="17"/>
      <c r="E26" s="18"/>
      <c r="F26" s="19"/>
      <c r="G26" s="19"/>
      <c r="H26" s="19"/>
      <c r="I26" s="1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1"/>
      <c r="X26" s="21"/>
      <c r="Y26" s="21"/>
    </row>
    <row r="27" spans="2:25">
      <c r="B27" s="16"/>
      <c r="C27" s="17"/>
      <c r="D27" s="17"/>
      <c r="E27" s="18"/>
      <c r="F27" s="19"/>
      <c r="G27" s="19"/>
      <c r="H27" s="19"/>
      <c r="I27" s="1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1"/>
      <c r="X27" s="21"/>
      <c r="Y27" s="21"/>
    </row>
    <row r="28" spans="2:25">
      <c r="B28" s="16"/>
      <c r="C28" s="17"/>
      <c r="D28" s="17"/>
      <c r="E28" s="18"/>
      <c r="F28" s="19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1"/>
      <c r="X28" s="21"/>
      <c r="Y28" s="21"/>
    </row>
  </sheetData>
  <autoFilter ref="B5:W7" xr:uid="{6C293C27-87D4-4399-B4E6-02BAABAE344C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23A5CA-BDB6-4147-86BB-73B9E77F3447}">
          <x14:formula1>
            <xm:f>'https://itinfoalvarezandmarsal.sharepoint.com/sites/ProbonoRS/Shared Documents/General/02. Rio Grande do Sul/05. SELT-DAER/[Quantificação_Rodovias_E_Pontes.xlsx]Dicionário'!#REF!</xm:f>
          </x14:formula1>
          <xm:sqref>C6:D28 F6:I28 N6:S28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d9c4ff-19e5-41ad-9868-1dead50ed182" xsi:nil="true"/>
    <lcf76f155ced4ddcb4097134ff3c332f xmlns="b3aa4ec0-e492-452a-8b08-ba31f82a352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C2C2B5A95EB4E9368BC1D6A499230" ma:contentTypeVersion="15" ma:contentTypeDescription="Create a new document." ma:contentTypeScope="" ma:versionID="5ee679849115c9d0352fe4604219717a">
  <xsd:schema xmlns:xsd="http://www.w3.org/2001/XMLSchema" xmlns:xs="http://www.w3.org/2001/XMLSchema" xmlns:p="http://schemas.microsoft.com/office/2006/metadata/properties" xmlns:ns2="b3aa4ec0-e492-452a-8b08-ba31f82a3524" xmlns:ns3="97d9c4ff-19e5-41ad-9868-1dead50ed182" targetNamespace="http://schemas.microsoft.com/office/2006/metadata/properties" ma:root="true" ma:fieldsID="ca355384562eaab0d1508acb896008e1" ns2:_="" ns3:_="">
    <xsd:import namespace="b3aa4ec0-e492-452a-8b08-ba31f82a3524"/>
    <xsd:import namespace="97d9c4ff-19e5-41ad-9868-1dead50ed1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a4ec0-e492-452a-8b08-ba31f82a35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6830aa7a-1173-4a8f-8fff-517453f034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d9c4ff-19e5-41ad-9868-1dead50ed18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39d0fe7-b6c2-4a2d-a866-64129f5b1cde}" ma:internalName="TaxCatchAll" ma:showField="CatchAllData" ma:web="97d9c4ff-19e5-41ad-9868-1dead50ed1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EF27B1-A02C-40E3-A512-11C20D0F9171}">
  <ds:schemaRefs>
    <ds:schemaRef ds:uri="http://www.w3.org/XML/1998/namespace"/>
    <ds:schemaRef ds:uri="b3aa4ec0-e492-452a-8b08-ba31f82a3524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97d9c4ff-19e5-41ad-9868-1dead50ed182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6F38D2B-D118-48BC-A4C2-7A29E3E438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aa4ec0-e492-452a-8b08-ba31f82a3524"/>
    <ds:schemaRef ds:uri="97d9c4ff-19e5-41ad-9868-1dead50ed1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47E40-7BDF-4E66-A614-CE57220F27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Interferências</vt:lpstr>
      <vt:lpstr>Planilha1</vt:lpstr>
      <vt:lpstr>Quantificação_Simplificada</vt:lpstr>
      <vt:lpstr>Quantificação_Simplificada!TABELA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Lima, Vinicius</dc:creator>
  <cp:keywords/>
  <dc:description/>
  <cp:lastModifiedBy>Luciano Faustino</cp:lastModifiedBy>
  <cp:revision/>
  <cp:lastPrinted>2024-06-03T20:05:06Z</cp:lastPrinted>
  <dcterms:created xsi:type="dcterms:W3CDTF">2024-05-22T17:47:51Z</dcterms:created>
  <dcterms:modified xsi:type="dcterms:W3CDTF">2024-06-03T21:13:17Z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0x010100E9BC2C2B5A95EB4E9368BC1D6A499230</vt:lpwstr>
  </property>
  <property fmtid="{D5CDD505-2E9C-101B-9397-08002B2CF9AE}" pid="3" name="MediaServiceImageTags">
    <vt:lpwstr/>
  </property>
</Properties>
</file>